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950"/>
  </bookViews>
  <sheets>
    <sheet name="工会" sheetId="125" r:id="rId1"/>
    <sheet name="渠道" sheetId="128" r:id="rId2"/>
    <sheet name="业务支持中心" sheetId="109" r:id="rId3"/>
    <sheet name="行政服务中心（安全保卫中心）" sheetId="124" r:id="rId4"/>
    <sheet name="客户响应中心" sheetId="126" r:id="rId5"/>
    <sheet name="网络管理中心2G" sheetId="129" r:id="rId6"/>
    <sheet name="传输资源中心2G" sheetId="127" r:id="rId7"/>
    <sheet name="工程建设中心2G" sheetId="116" r:id="rId8"/>
    <sheet name="工程建设中心2G (光缆)" sheetId="130" r:id="rId9"/>
    <sheet name="工程建设中心TD" sheetId="131" r:id="rId10"/>
    <sheet name="无线优化中心2G" sheetId="122" r:id="rId11"/>
    <sheet name="无线优化中心2G (光缆)" sheetId="132" r:id="rId12"/>
    <sheet name="总数" sheetId="123" r:id="rId13"/>
  </sheets>
  <definedNames>
    <definedName name="_xlnm._FilterDatabase" localSheetId="7" hidden="1">工程建设中心2G!$A$1:$I$16</definedName>
    <definedName name="_xlnm._FilterDatabase" localSheetId="10" hidden="1">无线优化中心2G!$A$1:$J$67</definedName>
    <definedName name="_xlnm._FilterDatabase" localSheetId="8" hidden="1">'工程建设中心2G (光缆)'!$A$1:$I$4</definedName>
    <definedName name="_xlnm._FilterDatabase" localSheetId="0" hidden="1">工会!$A$1:$G$1</definedName>
    <definedName name="_xlnm._FilterDatabase" localSheetId="3" hidden="1">'行政服务中心（安全保卫中心）'!$A$1:$G$1</definedName>
    <definedName name="_xlnm._FilterDatabase" localSheetId="4" hidden="1">客户响应中心!$A$1:$G$1</definedName>
    <definedName name="_xlnm._FilterDatabase" localSheetId="1" hidden="1">渠道!$A$1:$G$1</definedName>
    <definedName name="_xlnm._FilterDatabase" localSheetId="11" hidden="1">'无线优化中心2G (光缆)'!$A$1:$J$1</definedName>
    <definedName name="_xlnm._FilterDatabase" localSheetId="2" hidden="1">业务支持中心!$A$1:$G$1</definedName>
    <definedName name="_xlnm.Print_Titles" localSheetId="3">'行政服务中心（安全保卫中心）'!$1:$1</definedName>
    <definedName name="_xlnm.Print_Titles" localSheetId="10">无线优化中心2G!$1:$1</definedName>
    <definedName name="_xlnm.Print_Titles" localSheetId="11">'无线优化中心2G (光缆)'!$1:$1</definedName>
    <definedName name="_xlnm.Print_Titles" localSheetId="2">业务支持中心!$1:$1</definedName>
  </definedNames>
  <calcPr calcId="144525"/>
</workbook>
</file>

<file path=xl/sharedStrings.xml><?xml version="1.0" encoding="utf-8"?>
<sst xmlns="http://schemas.openxmlformats.org/spreadsheetml/2006/main" count="1087" uniqueCount="358">
  <si>
    <t>物资类别</t>
  </si>
  <si>
    <t>归属部门</t>
  </si>
  <si>
    <t>物资编码</t>
  </si>
  <si>
    <t>物资描述</t>
  </si>
  <si>
    <t>单位</t>
  </si>
  <si>
    <t>报废数量</t>
  </si>
  <si>
    <t>仓库位置</t>
  </si>
  <si>
    <t>杂品类</t>
  </si>
  <si>
    <t>工会</t>
  </si>
  <si>
    <t>SZYL0104009009</t>
  </si>
  <si>
    <t>球杆架（泰森沙袋）</t>
  </si>
  <si>
    <t>个</t>
  </si>
  <si>
    <t>塘头仓</t>
  </si>
  <si>
    <t>SZYL0104015001</t>
  </si>
  <si>
    <t>装饰画(各类）</t>
  </si>
  <si>
    <t>幅</t>
  </si>
  <si>
    <t>石岩仓</t>
  </si>
  <si>
    <t>总计</t>
  </si>
  <si>
    <t>渠道</t>
  </si>
  <si>
    <t>SZYL0101067001</t>
  </si>
  <si>
    <t>MM装机柜（ACER DA222HQL）</t>
  </si>
  <si>
    <t>台</t>
  </si>
  <si>
    <t>业支</t>
  </si>
  <si>
    <t>SZYL0101004001</t>
  </si>
  <si>
    <t>戴尔显示器19寸</t>
  </si>
  <si>
    <t>SZYL0101015001</t>
  </si>
  <si>
    <t>身份证号码检验器（IDIWAY-IDR-A2）</t>
  </si>
  <si>
    <t>SZYL0101045001</t>
  </si>
  <si>
    <t>打印机（EPSON ）</t>
  </si>
  <si>
    <t>SZYL0101051001</t>
  </si>
  <si>
    <t>LED显示屏（LED走字屏）</t>
  </si>
  <si>
    <t>SZYL0101056001</t>
  </si>
  <si>
    <t>鉴别仪【身份证采集设备IDC-V(易普森IDC)】</t>
  </si>
  <si>
    <t>显示器（15寸）</t>
  </si>
  <si>
    <t>SZYL0101008001</t>
  </si>
  <si>
    <t>摄像头（HV-2878）</t>
  </si>
  <si>
    <t>SZYL0101044001</t>
  </si>
  <si>
    <t>办公耗材（色带、耳机、墨盒、电源、读卡器、打印机连接线、接口线、保护卡）</t>
  </si>
  <si>
    <t>打印机（HPDeskjet1050）</t>
  </si>
  <si>
    <t>LED显示屏（AC220V/50HZ 3A）</t>
  </si>
  <si>
    <t>SZYL0101075001</t>
  </si>
  <si>
    <t>台式电脑（DELL，960）</t>
  </si>
  <si>
    <t>行政</t>
  </si>
  <si>
    <t>SZYL0101001001</t>
  </si>
  <si>
    <t>大冰箱（各品牌、各型号）</t>
  </si>
  <si>
    <t>SZYL0101001002</t>
  </si>
  <si>
    <t>小冰箱（海尔）</t>
  </si>
  <si>
    <t>SZYL0101005001</t>
  </si>
  <si>
    <t>微波炉，松下（NN-GM327H）</t>
  </si>
  <si>
    <t>SZYL0101006002</t>
  </si>
  <si>
    <t>饮水机，桶装（汇美 YLRY0.8-6）</t>
  </si>
  <si>
    <t>SZYL0101036001</t>
  </si>
  <si>
    <t>大保险柜（永发·无型号）</t>
  </si>
  <si>
    <t>SZYL0105004001</t>
  </si>
  <si>
    <t>报警控制器（诺蒂菲尔）</t>
  </si>
  <si>
    <t>SZYL0105004003</t>
  </si>
  <si>
    <t>声光报警器</t>
  </si>
  <si>
    <t>SZYL0105004005</t>
  </si>
  <si>
    <t>警笛</t>
  </si>
  <si>
    <t>SZYL0105004006</t>
  </si>
  <si>
    <t>闪灯</t>
  </si>
  <si>
    <t>SZYL0105004007</t>
  </si>
  <si>
    <t>放气指示灯</t>
  </si>
  <si>
    <t>SZYL0105004008</t>
  </si>
  <si>
    <t>烟感</t>
  </si>
  <si>
    <t>SZYL0105004010</t>
  </si>
  <si>
    <t>紧急启动按钮</t>
  </si>
  <si>
    <t>SZYL0105008002</t>
  </si>
  <si>
    <t>远程监控主机</t>
  </si>
  <si>
    <t>SZYL0105010001</t>
  </si>
  <si>
    <t>气体灭火器，内装气体（七氟丙烷气体85KG+85KG）</t>
  </si>
  <si>
    <t>SZYL0105014001</t>
  </si>
  <si>
    <t>UPS（艾默生 UH11-0060L）</t>
  </si>
  <si>
    <t>大冰箱（海尔）</t>
  </si>
  <si>
    <t>SZYL0101002002</t>
  </si>
  <si>
    <t>DVD，步步高（先锋）</t>
  </si>
  <si>
    <t>SZYL0101011001</t>
  </si>
  <si>
    <t>小型音箱（飞扬）</t>
  </si>
  <si>
    <t>SZYL0101018001</t>
  </si>
  <si>
    <t>碎纸机</t>
  </si>
  <si>
    <t>SZYL0101025001</t>
  </si>
  <si>
    <t>验钞机（WJD-Conet-KM2800）</t>
  </si>
  <si>
    <t>SZYL0101027003</t>
  </si>
  <si>
    <t>台式风扇（荣事达）</t>
  </si>
  <si>
    <t>大保险柜（蝌台）</t>
  </si>
  <si>
    <t>张</t>
  </si>
  <si>
    <t>SZYL0101037001</t>
  </si>
  <si>
    <t>电视机（创维42寸）</t>
  </si>
  <si>
    <t>SZYL0101064001</t>
  </si>
  <si>
    <t>空调（各品牌、各型号）</t>
  </si>
  <si>
    <t>SZYL0101076001</t>
  </si>
  <si>
    <t>小保险柜（富甲）</t>
  </si>
  <si>
    <t>SZYL0102004001</t>
  </si>
  <si>
    <t>资料架（各类）</t>
  </si>
  <si>
    <t>SZYL0102005002</t>
  </si>
  <si>
    <t>会议桌</t>
  </si>
  <si>
    <t>SZYL0102005007</t>
  </si>
  <si>
    <t>小圆桌</t>
  </si>
  <si>
    <t>SZYL0102005009</t>
  </si>
  <si>
    <t>办公桌</t>
  </si>
  <si>
    <t>SZYL0102005012</t>
  </si>
  <si>
    <t>办公卡座</t>
  </si>
  <si>
    <t>套</t>
  </si>
  <si>
    <t>SZYL0102005013</t>
  </si>
  <si>
    <t>咨询台</t>
  </si>
  <si>
    <t>SZYL0102005016</t>
  </si>
  <si>
    <t>业务受理台</t>
  </si>
  <si>
    <t>SZYL0102005017</t>
  </si>
  <si>
    <t>手机展示台</t>
  </si>
  <si>
    <t>SZYL0102006001</t>
  </si>
  <si>
    <t>文件柜</t>
  </si>
  <si>
    <t>SZYL0102006002</t>
  </si>
  <si>
    <t>三抽柜</t>
  </si>
  <si>
    <t>SZYL0102006003</t>
  </si>
  <si>
    <t>工衣柜</t>
  </si>
  <si>
    <t>SZYL0102006005</t>
  </si>
  <si>
    <t>玻璃展柜</t>
  </si>
  <si>
    <t>SZYL0102006017</t>
  </si>
  <si>
    <t>货架</t>
  </si>
  <si>
    <t>组</t>
  </si>
  <si>
    <t>SZYL0102007001</t>
  </si>
  <si>
    <t>吧椅</t>
  </si>
  <si>
    <t>SZYL0102007002</t>
  </si>
  <si>
    <t>办公椅</t>
  </si>
  <si>
    <t>SZYL0102007004</t>
  </si>
  <si>
    <t>单人位皮沙发</t>
  </si>
  <si>
    <t>SZYL0102007005</t>
  </si>
  <si>
    <t>二人位皮沙发</t>
  </si>
  <si>
    <t>SZYL0102007006</t>
  </si>
  <si>
    <t>三人位皮沙发</t>
  </si>
  <si>
    <t>SZYL0102007010</t>
  </si>
  <si>
    <t>客户椅</t>
  </si>
  <si>
    <t>SZYL0102008003</t>
  </si>
  <si>
    <t>架子</t>
  </si>
  <si>
    <t>SZYL0105001002</t>
  </si>
  <si>
    <t>灭火器，填充物（co2），重量（3kg）</t>
  </si>
  <si>
    <t>瓶</t>
  </si>
  <si>
    <t>SZYL0105001004</t>
  </si>
  <si>
    <t>灭火器，填充物（干粉），重量（2kg）</t>
  </si>
  <si>
    <t>SZYL0105001005</t>
  </si>
  <si>
    <t>灭火器，填充物（干粉），重量（3kg）</t>
  </si>
  <si>
    <t>SZYL0105001012</t>
  </si>
  <si>
    <t>灭火器，填充物（干粉），重量（4kg）</t>
  </si>
  <si>
    <t>SZYL0105003001</t>
  </si>
  <si>
    <t>控制箱（各品牌）</t>
  </si>
  <si>
    <t>SZYL0105004002</t>
  </si>
  <si>
    <t>输入/输出模块</t>
  </si>
  <si>
    <t>块</t>
  </si>
  <si>
    <t>SZYL0105004004</t>
  </si>
  <si>
    <t>警铃</t>
  </si>
  <si>
    <t>SZYL0105004012</t>
  </si>
  <si>
    <t>手自动转换开关</t>
  </si>
  <si>
    <t>SZYL0105004015</t>
  </si>
  <si>
    <t>启动瓶</t>
  </si>
  <si>
    <t>SZYL0105004016</t>
  </si>
  <si>
    <t>气瓶（100L/84kg）</t>
  </si>
  <si>
    <t>SZYL0105008006</t>
  </si>
  <si>
    <t>UPS电池（7AH/12V）</t>
  </si>
  <si>
    <t>SZYL0105008009</t>
  </si>
  <si>
    <t>无线紧急按钮</t>
  </si>
  <si>
    <t>气体灭火器，内装气体（七氟丙烷气体）</t>
  </si>
  <si>
    <t>SZYL0105011001</t>
  </si>
  <si>
    <t>智能火灾探测报警，品牌（日探 CLC）</t>
  </si>
  <si>
    <t>UPS（电源柜）</t>
  </si>
  <si>
    <t>SZYL0204002001</t>
  </si>
  <si>
    <t>电池架（铁）</t>
  </si>
  <si>
    <t>客响</t>
  </si>
  <si>
    <t>SZYL0205018001</t>
  </si>
  <si>
    <t>家宽ONU设备[(30S) PON NO:4875443BC1FFE5C(HWTCBC1FFE5C)]</t>
  </si>
  <si>
    <t>2G余料</t>
  </si>
  <si>
    <t>SZYL0203002015</t>
  </si>
  <si>
    <t>综合机柜，体积（长*宽*高）（600*1300*2000)</t>
  </si>
  <si>
    <t>架</t>
  </si>
  <si>
    <t>SZYL0205018004</t>
  </si>
  <si>
    <t>家宽报废ONU设备[G2410]</t>
  </si>
  <si>
    <t>SZYL0101078001</t>
  </si>
  <si>
    <t>机顶盒（各品牌、各型号）[00:E4:00:A1:32:E5]</t>
  </si>
  <si>
    <t>家宽ONU设备[(30S)PON NO:485754430830126A(HWTC0830126A)]</t>
  </si>
  <si>
    <t>网管</t>
  </si>
  <si>
    <t>传输</t>
  </si>
  <si>
    <t>SZYL0205024001</t>
  </si>
  <si>
    <t>华为 OPTIX METRO 1000 STM-1光接口板</t>
  </si>
  <si>
    <t>SZYL0205025001</t>
  </si>
  <si>
    <t>中兴PTN6100-FE*4（4光口快速以太网接口板）</t>
  </si>
  <si>
    <t>SZYL0207003005</t>
  </si>
  <si>
    <t>1.25G光模块</t>
  </si>
  <si>
    <t>单位1</t>
  </si>
  <si>
    <t>报废数量1</t>
  </si>
  <si>
    <t>单位2</t>
  </si>
  <si>
    <t>报废数量2</t>
  </si>
  <si>
    <t>工程</t>
  </si>
  <si>
    <t>SZYL0101084001</t>
  </si>
  <si>
    <t>电梯到站灯（各型号）</t>
  </si>
  <si>
    <t>只</t>
  </si>
  <si>
    <t>SZYL0204001002</t>
  </si>
  <si>
    <t>线槽，材质（铁）</t>
  </si>
  <si>
    <t>公斤</t>
  </si>
  <si>
    <t>SZYL0204001003</t>
  </si>
  <si>
    <t>线槽，材质（铝）</t>
  </si>
  <si>
    <t>米</t>
  </si>
  <si>
    <t>SZYL0204001006</t>
  </si>
  <si>
    <t>SZYL0205008011</t>
  </si>
  <si>
    <t>GPS天线(华为)</t>
  </si>
  <si>
    <t>副</t>
  </si>
  <si>
    <t>SZYL0205024004</t>
  </si>
  <si>
    <t>华为PTN板件</t>
  </si>
  <si>
    <t>SZYL0206002001</t>
  </si>
  <si>
    <t>GPS天线抱杆(华为）</t>
  </si>
  <si>
    <t>SZYL0207028009</t>
  </si>
  <si>
    <t>配电盒DCDU(中兴)</t>
  </si>
  <si>
    <t>SZYL0207028032</t>
  </si>
  <si>
    <t>SPM60A(华为)</t>
  </si>
  <si>
    <t>SZYL0207028067</t>
  </si>
  <si>
    <t>避雷器（华为）</t>
  </si>
  <si>
    <t>SZYL0208006005</t>
  </si>
  <si>
    <t>光缆组件-DLC/UPC-DLC/UPC-单模-50m</t>
  </si>
  <si>
    <t>条</t>
  </si>
  <si>
    <t>SZYL0208010046</t>
  </si>
  <si>
    <t>电缆1*240mm2（红色）</t>
  </si>
  <si>
    <t>SZYL0208010052</t>
  </si>
  <si>
    <t>电缆1*240mm2（蓝色）</t>
  </si>
  <si>
    <t>SZYL0208010060</t>
  </si>
  <si>
    <t>其他电力电缆</t>
  </si>
  <si>
    <t>SZYL0208002002</t>
  </si>
  <si>
    <t>光缆，芯数（48）</t>
  </si>
  <si>
    <t>SZYL0208002003</t>
  </si>
  <si>
    <t>光缆，芯数（144）</t>
  </si>
  <si>
    <t>TD余料</t>
  </si>
  <si>
    <t>SZYL0207018001</t>
  </si>
  <si>
    <t>DRRU261</t>
  </si>
  <si>
    <t>无优</t>
  </si>
  <si>
    <t>SZYL0206003001</t>
  </si>
  <si>
    <t>天线支架</t>
  </si>
  <si>
    <t>罗租仓</t>
  </si>
  <si>
    <t>SZYL0201005001</t>
  </si>
  <si>
    <t>地线排（各类）</t>
  </si>
  <si>
    <t>SZYL0201011001</t>
  </si>
  <si>
    <t>电表</t>
  </si>
  <si>
    <t>SZYL0204008001</t>
  </si>
  <si>
    <t>开关</t>
  </si>
  <si>
    <t>SZYL0205001001</t>
  </si>
  <si>
    <t>接地卡</t>
  </si>
  <si>
    <t>SZYL0205004003</t>
  </si>
  <si>
    <t>24芯终端盒</t>
  </si>
  <si>
    <t>SZYL0205008004</t>
  </si>
  <si>
    <t>室内全向吸顶天线</t>
  </si>
  <si>
    <t>SZYL0205008008</t>
  </si>
  <si>
    <t>壁挂天线</t>
  </si>
  <si>
    <t>GPS天线</t>
  </si>
  <si>
    <t>SZYL0205009003</t>
  </si>
  <si>
    <t>1/2N型公头</t>
  </si>
  <si>
    <t>SZYL0205009010</t>
  </si>
  <si>
    <t>NF-NF（N型双阴头）</t>
  </si>
  <si>
    <t>SZYL0205010001</t>
  </si>
  <si>
    <t>功分器，2功分</t>
  </si>
  <si>
    <t>SZYL0205010002</t>
  </si>
  <si>
    <t>功分器，3功分</t>
  </si>
  <si>
    <t>SZYL0205011003</t>
  </si>
  <si>
    <t>耦合器，6DB</t>
  </si>
  <si>
    <t>SZYL0205011004</t>
  </si>
  <si>
    <t>耦合器，10DB</t>
  </si>
  <si>
    <t>SZYL0205011005</t>
  </si>
  <si>
    <t>耦合器，15DB</t>
  </si>
  <si>
    <t>SZYL0205011006</t>
  </si>
  <si>
    <t>耦合器，20DB</t>
  </si>
  <si>
    <t>SZYL0205012001</t>
  </si>
  <si>
    <t>合路器，2口，一口为GSM&amp;DCS&amp;3G，另一口WLAN</t>
  </si>
  <si>
    <t>SZYL0205012006</t>
  </si>
  <si>
    <t>合路器：4口，四口分别为GSM，DCS,TD（F/A),TD(E)</t>
  </si>
  <si>
    <t>SZYL0205021001</t>
  </si>
  <si>
    <t>3dB 电桥</t>
  </si>
  <si>
    <t>SZYL0205032001</t>
  </si>
  <si>
    <t>接地铜排11孔</t>
  </si>
  <si>
    <t>SZYL0207028039</t>
  </si>
  <si>
    <t>DDF盒</t>
  </si>
  <si>
    <t>SZYL0207036001</t>
  </si>
  <si>
    <t>爱立信备件（各类）</t>
  </si>
  <si>
    <t>SZYL0208001001</t>
  </si>
  <si>
    <t>馈线，7/8</t>
  </si>
  <si>
    <t>SZYL0208001002</t>
  </si>
  <si>
    <t>馈线，1/2</t>
  </si>
  <si>
    <t>SZYL0208004001</t>
  </si>
  <si>
    <t>同轴电缆（各类）</t>
  </si>
  <si>
    <t>SZYL0208005001</t>
  </si>
  <si>
    <t>FC-LC、10M光纤跳线</t>
  </si>
  <si>
    <t>SZYL0208005004</t>
  </si>
  <si>
    <t>FC-LC、15M光纤跳线</t>
  </si>
  <si>
    <t>SZYL0208005047</t>
  </si>
  <si>
    <t>1/2超柔跳线</t>
  </si>
  <si>
    <t>SZYL0208005050</t>
  </si>
  <si>
    <t>其他尾纤</t>
  </si>
  <si>
    <t>SZYL0208005054</t>
  </si>
  <si>
    <t>FC-LC、5M光纤跳线</t>
  </si>
  <si>
    <t>SZYL0208010003</t>
  </si>
  <si>
    <t>电缆2*6mm2（黑色）</t>
  </si>
  <si>
    <t>SZYL0208010004</t>
  </si>
  <si>
    <t>电缆2*10mm2（黑色）</t>
  </si>
  <si>
    <t>SZYL0208010006</t>
  </si>
  <si>
    <t>电缆2*16mm2（黑色）</t>
  </si>
  <si>
    <t>SZYL0208010007</t>
  </si>
  <si>
    <t>电缆3*2.5mm2（黑色）</t>
  </si>
  <si>
    <t>SZYL0208010009</t>
  </si>
  <si>
    <t>电缆3*4mm2（黑色）</t>
  </si>
  <si>
    <t>SZYL0208010010</t>
  </si>
  <si>
    <t>电缆3*6mm2（黑色）</t>
  </si>
  <si>
    <t>SZYL0208010012</t>
  </si>
  <si>
    <t>电缆3*35+1*16mm2（黑色）</t>
  </si>
  <si>
    <t>SZYL0208010019</t>
  </si>
  <si>
    <t>电缆4*50mm2（黑色）</t>
  </si>
  <si>
    <t>SZYL0208010027</t>
  </si>
  <si>
    <t>电缆1*10mm2（灰白）</t>
  </si>
  <si>
    <t>SZYL0208010028</t>
  </si>
  <si>
    <t>电缆1*35mm2（灰白）</t>
  </si>
  <si>
    <t>SZYL0208010029</t>
  </si>
  <si>
    <t>电缆1*50mm2（灰白）</t>
  </si>
  <si>
    <t>SZYL0208010030</t>
  </si>
  <si>
    <t>电缆1*70mm2（灰白)</t>
  </si>
  <si>
    <t>SZYL0208010036</t>
  </si>
  <si>
    <t>电缆1*16mm2（黄绿）</t>
  </si>
  <si>
    <t>SZYL0208010037</t>
  </si>
  <si>
    <t>电缆1*25mm2（黄绿）</t>
  </si>
  <si>
    <t>SZYL0208010038</t>
  </si>
  <si>
    <t>电缆1*35mm2（黄绿）</t>
  </si>
  <si>
    <t>SZYL0208010051</t>
  </si>
  <si>
    <t>电缆1*150mm2（蓝色）</t>
  </si>
  <si>
    <t>SZYL0208010055</t>
  </si>
  <si>
    <t>电缆2*10mm2(灰白色)</t>
  </si>
  <si>
    <t>SZYL0208010058</t>
  </si>
  <si>
    <t>电缆1*16mm2（灰色）</t>
  </si>
  <si>
    <t>SZYL0208010061</t>
  </si>
  <si>
    <t>电缆1*10mm2（黑色）</t>
  </si>
  <si>
    <t>SZYL0208010071</t>
  </si>
  <si>
    <t>电缆1*150mm2（黑色）</t>
  </si>
  <si>
    <t>SZYL0208010073</t>
  </si>
  <si>
    <t>电缆1*16mm2（红色）</t>
  </si>
  <si>
    <t>SZYL0208010074</t>
  </si>
  <si>
    <t>电缆1*16mm2（蓝色）</t>
  </si>
  <si>
    <t>SZYL0208010085</t>
  </si>
  <si>
    <t>电缆1*25mm2（灰白）</t>
  </si>
  <si>
    <t>SZYL0208010099</t>
  </si>
  <si>
    <t>电缆1*6mm2（黑色）</t>
  </si>
  <si>
    <t>SZYL0208010250</t>
  </si>
  <si>
    <t>电缆2*8mm2(黑色）</t>
  </si>
  <si>
    <t>SZYL0208010257</t>
  </si>
  <si>
    <t>电缆3*1.5mm2(黑色）</t>
  </si>
  <si>
    <t>SZYL0208010264</t>
  </si>
  <si>
    <t>电缆2*3.3mm2(黑色）</t>
  </si>
  <si>
    <t>SZYL0208010266</t>
  </si>
  <si>
    <t>电缆2*4mm2(黑色）</t>
  </si>
  <si>
    <t>SZYL0208010267</t>
  </si>
  <si>
    <t>电缆4*50+1*25mm2(黑色）</t>
  </si>
  <si>
    <t>SZYL0208010273</t>
  </si>
  <si>
    <t>电缆4*70+1*35mm2（黑色）</t>
  </si>
  <si>
    <t>西丽仓</t>
  </si>
  <si>
    <t>SZYL0208002001</t>
  </si>
  <si>
    <t>光缆，芯数（24）</t>
  </si>
  <si>
    <t>报废数量（系统单位）</t>
  </si>
  <si>
    <t>报废数量（公斤）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</si>
</sst>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0;[Red]0.000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/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3" fillId="0" borderId="0"/>
    <xf numFmtId="0" fontId="11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Protection="0"/>
    <xf numFmtId="0" fontId="13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/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54">
      <alignment vertical="center"/>
    </xf>
    <xf numFmtId="0" fontId="2" fillId="2" borderId="1" xfId="54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 wrapText="1"/>
    </xf>
    <xf numFmtId="0" fontId="3" fillId="0" borderId="1" xfId="54" applyBorder="1" applyAlignment="1">
      <alignment horizontal="center" vertical="center"/>
    </xf>
    <xf numFmtId="0" fontId="3" fillId="0" borderId="1" xfId="54" applyBorder="1" applyAlignment="1">
      <alignment horizontal="center" vertical="center" wrapText="1"/>
    </xf>
    <xf numFmtId="0" fontId="3" fillId="0" borderId="1" xfId="54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54" applyBorder="1" applyAlignment="1">
      <alignment horizontal="center" vertical="center"/>
    </xf>
    <xf numFmtId="0" fontId="3" fillId="0" borderId="4" xfId="54" applyBorder="1" applyAlignment="1">
      <alignment horizontal="center" vertical="center"/>
    </xf>
    <xf numFmtId="0" fontId="3" fillId="0" borderId="5" xfId="54" applyBorder="1" applyAlignment="1">
      <alignment horizontal="center" vertical="center"/>
    </xf>
    <xf numFmtId="0" fontId="2" fillId="0" borderId="1" xfId="54" applyNumberFormat="1" applyFont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0,0_x005f_x000d__x005f_x000a_NA_x005f_x000d__x005f_x000a_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4"/>
  <sheetViews>
    <sheetView tabSelected="1" workbookViewId="0">
      <selection activeCell="G15" sqref="G15"/>
    </sheetView>
  </sheetViews>
  <sheetFormatPr defaultColWidth="9" defaultRowHeight="13.5" outlineLevelRow="3" outlineLevelCol="6"/>
  <cols>
    <col min="1" max="1" width="11.25" customWidth="1"/>
    <col min="2" max="2" width="10.75" customWidth="1"/>
    <col min="3" max="3" width="15.625" customWidth="1"/>
    <col min="4" max="4" width="27" customWidth="1"/>
    <col min="5" max="5" width="7.75" customWidth="1"/>
    <col min="6" max="6" width="16.25" customWidth="1"/>
    <col min="7" max="7" width="11.75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0" customHeight="1" spans="1:7">
      <c r="A2" s="10" t="s">
        <v>7</v>
      </c>
      <c r="B2" s="10" t="s">
        <v>8</v>
      </c>
      <c r="C2" s="10" t="s">
        <v>9</v>
      </c>
      <c r="D2" s="11" t="s">
        <v>10</v>
      </c>
      <c r="E2" s="10" t="s">
        <v>11</v>
      </c>
      <c r="F2" s="4">
        <v>1</v>
      </c>
      <c r="G2" s="10" t="s">
        <v>12</v>
      </c>
    </row>
    <row r="3" ht="30" customHeight="1" spans="1:7">
      <c r="A3" s="10" t="s">
        <v>7</v>
      </c>
      <c r="B3" s="10" t="s">
        <v>8</v>
      </c>
      <c r="C3" s="10" t="s">
        <v>13</v>
      </c>
      <c r="D3" s="11" t="s">
        <v>14</v>
      </c>
      <c r="E3" s="10" t="s">
        <v>15</v>
      </c>
      <c r="F3" s="4">
        <v>2</v>
      </c>
      <c r="G3" s="4" t="s">
        <v>16</v>
      </c>
    </row>
    <row r="4" ht="30" customHeight="1" spans="1:7">
      <c r="A4" s="4" t="s">
        <v>17</v>
      </c>
      <c r="B4" s="4"/>
      <c r="C4" s="4"/>
      <c r="D4" s="4"/>
      <c r="E4" s="4"/>
      <c r="F4" s="29">
        <f>SUM(F2:F3)</f>
        <v>3</v>
      </c>
      <c r="G4" s="9"/>
    </row>
  </sheetData>
  <mergeCells count="1">
    <mergeCell ref="A4:E4"/>
  </mergeCells>
  <pageMargins left="0.275590551181102" right="0.039370078740157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"/>
  <sheetViews>
    <sheetView workbookViewId="0">
      <pane ySplit="1" topLeftCell="A2" activePane="bottomLeft" state="frozen"/>
      <selection/>
      <selection pane="bottomLeft" activeCell="H12" sqref="H12"/>
    </sheetView>
  </sheetViews>
  <sheetFormatPr defaultColWidth="9" defaultRowHeight="13.5" outlineLevelRow="2" outlineLevelCol="6"/>
  <cols>
    <col min="1" max="1" width="9.75" style="13" customWidth="1"/>
    <col min="2" max="2" width="10" style="13" customWidth="1"/>
    <col min="3" max="3" width="15.875" style="13" customWidth="1"/>
    <col min="4" max="4" width="16" style="13" customWidth="1"/>
    <col min="5" max="5" width="7" style="13" customWidth="1"/>
    <col min="6" max="6" width="11.25" style="13" customWidth="1"/>
    <col min="7" max="7" width="10.375" style="13" customWidth="1"/>
    <col min="8" max="16384" width="9" style="13"/>
  </cols>
  <sheetData>
    <row r="1" ht="30" customHeight="1" spans="1: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3" t="s">
        <v>6</v>
      </c>
    </row>
    <row r="2" ht="30" customHeight="1" spans="1:7">
      <c r="A2" s="16" t="s">
        <v>227</v>
      </c>
      <c r="B2" s="16" t="s">
        <v>190</v>
      </c>
      <c r="C2" s="16" t="s">
        <v>228</v>
      </c>
      <c r="D2" s="17" t="s">
        <v>229</v>
      </c>
      <c r="E2" s="16" t="s">
        <v>21</v>
      </c>
      <c r="F2" s="18">
        <v>1</v>
      </c>
      <c r="G2" s="19" t="s">
        <v>12</v>
      </c>
    </row>
    <row r="3" ht="30" customHeight="1" spans="1:7">
      <c r="A3" s="20" t="s">
        <v>17</v>
      </c>
      <c r="B3" s="21"/>
      <c r="C3" s="21"/>
      <c r="D3" s="21"/>
      <c r="E3" s="22"/>
      <c r="F3" s="23">
        <f>SUM(F2:F2)</f>
        <v>1</v>
      </c>
      <c r="G3" s="4"/>
    </row>
  </sheetData>
  <mergeCells count="1">
    <mergeCell ref="A3:E3"/>
  </mergeCells>
  <pageMargins left="0.17" right="0.1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67"/>
  <sheetViews>
    <sheetView workbookViewId="0">
      <pane ySplit="1" topLeftCell="A2" activePane="bottomLeft" state="frozen"/>
      <selection/>
      <selection pane="bottomLeft" activeCell="I42" sqref="I42"/>
    </sheetView>
  </sheetViews>
  <sheetFormatPr defaultColWidth="9" defaultRowHeight="13.5"/>
  <cols>
    <col min="1" max="1" width="9.25" style="2" customWidth="1"/>
    <col min="2" max="2" width="9.125" style="2" customWidth="1"/>
    <col min="3" max="3" width="15.625" style="2" customWidth="1"/>
    <col min="4" max="4" width="18.875" style="2" customWidth="1"/>
    <col min="5" max="5" width="6.375" style="2" customWidth="1"/>
    <col min="6" max="6" width="10.5" style="2" customWidth="1"/>
    <col min="7" max="7" width="7.625" style="2" customWidth="1"/>
    <col min="8" max="8" width="11.75" style="2" customWidth="1"/>
    <col min="9" max="9" width="10.375" customWidth="1"/>
  </cols>
  <sheetData>
    <row r="1" ht="30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186</v>
      </c>
      <c r="F1" s="3" t="s">
        <v>187</v>
      </c>
      <c r="G1" s="3" t="s">
        <v>188</v>
      </c>
      <c r="H1" s="3" t="s">
        <v>189</v>
      </c>
      <c r="I1" s="3" t="s">
        <v>6</v>
      </c>
    </row>
    <row r="2" ht="32.25" customHeight="1" spans="1:9">
      <c r="A2" s="4" t="s">
        <v>169</v>
      </c>
      <c r="B2" s="4" t="s">
        <v>230</v>
      </c>
      <c r="C2" s="10" t="s">
        <v>231</v>
      </c>
      <c r="D2" s="11" t="s">
        <v>232</v>
      </c>
      <c r="E2" s="4" t="s">
        <v>11</v>
      </c>
      <c r="F2" s="4">
        <v>3110</v>
      </c>
      <c r="G2" s="4"/>
      <c r="H2" s="4"/>
      <c r="I2" s="5" t="s">
        <v>233</v>
      </c>
    </row>
    <row r="3" ht="30" customHeight="1" spans="1:9">
      <c r="A3" s="4" t="s">
        <v>169</v>
      </c>
      <c r="B3" s="4" t="s">
        <v>230</v>
      </c>
      <c r="C3" s="4" t="s">
        <v>134</v>
      </c>
      <c r="D3" s="5" t="s">
        <v>135</v>
      </c>
      <c r="E3" s="4" t="s">
        <v>136</v>
      </c>
      <c r="F3" s="4">
        <v>200</v>
      </c>
      <c r="G3" s="4"/>
      <c r="H3" s="4"/>
      <c r="I3" s="5" t="s">
        <v>12</v>
      </c>
    </row>
    <row r="4" ht="30" customHeight="1" spans="1:9">
      <c r="A4" s="4" t="s">
        <v>169</v>
      </c>
      <c r="B4" s="4" t="s">
        <v>230</v>
      </c>
      <c r="C4" s="4" t="s">
        <v>234</v>
      </c>
      <c r="D4" s="5" t="s">
        <v>235</v>
      </c>
      <c r="E4" s="4" t="s">
        <v>147</v>
      </c>
      <c r="F4" s="4">
        <v>1</v>
      </c>
      <c r="G4" s="4"/>
      <c r="H4" s="4"/>
      <c r="I4" s="5" t="s">
        <v>12</v>
      </c>
    </row>
    <row r="5" ht="30" customHeight="1" spans="1:9">
      <c r="A5" s="4" t="s">
        <v>169</v>
      </c>
      <c r="B5" s="4" t="s">
        <v>230</v>
      </c>
      <c r="C5" s="4" t="s">
        <v>236</v>
      </c>
      <c r="D5" s="5" t="s">
        <v>237</v>
      </c>
      <c r="E5" s="4" t="s">
        <v>21</v>
      </c>
      <c r="F5" s="4">
        <v>432</v>
      </c>
      <c r="G5" s="4"/>
      <c r="H5" s="4"/>
      <c r="I5" s="5" t="s">
        <v>12</v>
      </c>
    </row>
    <row r="6" ht="30" customHeight="1" spans="1:9">
      <c r="A6" s="4" t="s">
        <v>169</v>
      </c>
      <c r="B6" s="4" t="s">
        <v>230</v>
      </c>
      <c r="C6" s="4" t="s">
        <v>238</v>
      </c>
      <c r="D6" s="5" t="s">
        <v>239</v>
      </c>
      <c r="E6" s="4" t="s">
        <v>11</v>
      </c>
      <c r="F6" s="4">
        <v>306</v>
      </c>
      <c r="G6" s="4"/>
      <c r="H6" s="4"/>
      <c r="I6" s="5" t="s">
        <v>12</v>
      </c>
    </row>
    <row r="7" ht="30" customHeight="1" spans="1:9">
      <c r="A7" s="4" t="s">
        <v>169</v>
      </c>
      <c r="B7" s="4" t="s">
        <v>230</v>
      </c>
      <c r="C7" s="4" t="s">
        <v>240</v>
      </c>
      <c r="D7" s="5" t="s">
        <v>241</v>
      </c>
      <c r="E7" s="4" t="s">
        <v>11</v>
      </c>
      <c r="F7" s="4">
        <v>458</v>
      </c>
      <c r="G7" s="4"/>
      <c r="H7" s="4"/>
      <c r="I7" s="5" t="s">
        <v>12</v>
      </c>
    </row>
    <row r="8" ht="30" customHeight="1" spans="1:9">
      <c r="A8" s="4" t="s">
        <v>169</v>
      </c>
      <c r="B8" s="4" t="s">
        <v>230</v>
      </c>
      <c r="C8" s="4" t="s">
        <v>242</v>
      </c>
      <c r="D8" s="5" t="s">
        <v>243</v>
      </c>
      <c r="E8" s="4" t="s">
        <v>11</v>
      </c>
      <c r="F8" s="4">
        <v>13</v>
      </c>
      <c r="G8" s="4"/>
      <c r="H8" s="4"/>
      <c r="I8" s="5" t="s">
        <v>12</v>
      </c>
    </row>
    <row r="9" ht="30" customHeight="1" spans="1:9">
      <c r="A9" s="4" t="s">
        <v>169</v>
      </c>
      <c r="B9" s="4" t="s">
        <v>230</v>
      </c>
      <c r="C9" s="4" t="s">
        <v>244</v>
      </c>
      <c r="D9" s="5" t="s">
        <v>245</v>
      </c>
      <c r="E9" s="4" t="s">
        <v>203</v>
      </c>
      <c r="F9" s="4">
        <v>1</v>
      </c>
      <c r="G9" s="4"/>
      <c r="H9" s="4"/>
      <c r="I9" s="5" t="s">
        <v>12</v>
      </c>
    </row>
    <row r="10" ht="30" customHeight="1" spans="1:9">
      <c r="A10" s="4" t="s">
        <v>169</v>
      </c>
      <c r="B10" s="4" t="s">
        <v>230</v>
      </c>
      <c r="C10" s="4" t="s">
        <v>246</v>
      </c>
      <c r="D10" s="5" t="s">
        <v>247</v>
      </c>
      <c r="E10" s="4" t="s">
        <v>203</v>
      </c>
      <c r="F10" s="4">
        <v>4</v>
      </c>
      <c r="G10" s="4"/>
      <c r="H10" s="4"/>
      <c r="I10" s="5" t="s">
        <v>12</v>
      </c>
    </row>
    <row r="11" ht="30" customHeight="1" spans="1:9">
      <c r="A11" s="4" t="s">
        <v>169</v>
      </c>
      <c r="B11" s="4" t="s">
        <v>230</v>
      </c>
      <c r="C11" s="4" t="s">
        <v>201</v>
      </c>
      <c r="D11" s="5" t="s">
        <v>248</v>
      </c>
      <c r="E11" s="4" t="s">
        <v>203</v>
      </c>
      <c r="F11" s="4">
        <v>4</v>
      </c>
      <c r="G11" s="4"/>
      <c r="H11" s="4"/>
      <c r="I11" s="5" t="s">
        <v>12</v>
      </c>
    </row>
    <row r="12" ht="30" customHeight="1" spans="1:9">
      <c r="A12" s="4" t="s">
        <v>169</v>
      </c>
      <c r="B12" s="4" t="s">
        <v>230</v>
      </c>
      <c r="C12" s="4" t="s">
        <v>249</v>
      </c>
      <c r="D12" s="5" t="s">
        <v>250</v>
      </c>
      <c r="E12" s="4" t="s">
        <v>11</v>
      </c>
      <c r="F12" s="4">
        <v>65</v>
      </c>
      <c r="G12" s="4"/>
      <c r="H12" s="4"/>
      <c r="I12" s="5" t="s">
        <v>12</v>
      </c>
    </row>
    <row r="13" ht="30" customHeight="1" spans="1:9">
      <c r="A13" s="4" t="s">
        <v>169</v>
      </c>
      <c r="B13" s="4" t="s">
        <v>230</v>
      </c>
      <c r="C13" s="4" t="s">
        <v>251</v>
      </c>
      <c r="D13" s="5" t="s">
        <v>252</v>
      </c>
      <c r="E13" s="4" t="s">
        <v>11</v>
      </c>
      <c r="F13" s="4">
        <v>3</v>
      </c>
      <c r="G13" s="4"/>
      <c r="H13" s="4"/>
      <c r="I13" s="5" t="s">
        <v>12</v>
      </c>
    </row>
    <row r="14" ht="30" customHeight="1" spans="1:9">
      <c r="A14" s="4" t="s">
        <v>169</v>
      </c>
      <c r="B14" s="4" t="s">
        <v>230</v>
      </c>
      <c r="C14" s="4" t="s">
        <v>253</v>
      </c>
      <c r="D14" s="5" t="s">
        <v>254</v>
      </c>
      <c r="E14" s="4" t="s">
        <v>11</v>
      </c>
      <c r="F14" s="4">
        <v>33</v>
      </c>
      <c r="G14" s="4"/>
      <c r="H14" s="4"/>
      <c r="I14" s="5" t="s">
        <v>12</v>
      </c>
    </row>
    <row r="15" ht="30" customHeight="1" spans="1:9">
      <c r="A15" s="4" t="s">
        <v>169</v>
      </c>
      <c r="B15" s="4" t="s">
        <v>230</v>
      </c>
      <c r="C15" s="4" t="s">
        <v>255</v>
      </c>
      <c r="D15" s="5" t="s">
        <v>256</v>
      </c>
      <c r="E15" s="4" t="s">
        <v>11</v>
      </c>
      <c r="F15" s="4">
        <v>5</v>
      </c>
      <c r="G15" s="4"/>
      <c r="H15" s="4"/>
      <c r="I15" s="5" t="s">
        <v>12</v>
      </c>
    </row>
    <row r="16" ht="30" customHeight="1" spans="1:9">
      <c r="A16" s="4" t="s">
        <v>169</v>
      </c>
      <c r="B16" s="4" t="s">
        <v>230</v>
      </c>
      <c r="C16" s="4" t="s">
        <v>257</v>
      </c>
      <c r="D16" s="5" t="s">
        <v>258</v>
      </c>
      <c r="E16" s="4" t="s">
        <v>11</v>
      </c>
      <c r="F16" s="4">
        <v>24</v>
      </c>
      <c r="G16" s="4"/>
      <c r="H16" s="4"/>
      <c r="I16" s="5" t="s">
        <v>12</v>
      </c>
    </row>
    <row r="17" ht="30" customHeight="1" spans="1:9">
      <c r="A17" s="4" t="s">
        <v>169</v>
      </c>
      <c r="B17" s="4" t="s">
        <v>230</v>
      </c>
      <c r="C17" s="4" t="s">
        <v>259</v>
      </c>
      <c r="D17" s="5" t="s">
        <v>260</v>
      </c>
      <c r="E17" s="4" t="s">
        <v>11</v>
      </c>
      <c r="F17" s="4">
        <v>6</v>
      </c>
      <c r="G17" s="4"/>
      <c r="H17" s="4"/>
      <c r="I17" s="5" t="s">
        <v>12</v>
      </c>
    </row>
    <row r="18" ht="30" customHeight="1" spans="1:9">
      <c r="A18" s="4" t="s">
        <v>169</v>
      </c>
      <c r="B18" s="4" t="s">
        <v>230</v>
      </c>
      <c r="C18" s="4" t="s">
        <v>261</v>
      </c>
      <c r="D18" s="5" t="s">
        <v>262</v>
      </c>
      <c r="E18" s="4" t="s">
        <v>11</v>
      </c>
      <c r="F18" s="4">
        <v>1</v>
      </c>
      <c r="G18" s="4"/>
      <c r="H18" s="4"/>
      <c r="I18" s="5" t="s">
        <v>12</v>
      </c>
    </row>
    <row r="19" ht="30" customHeight="1" spans="1:9">
      <c r="A19" s="4" t="s">
        <v>169</v>
      </c>
      <c r="B19" s="4" t="s">
        <v>230</v>
      </c>
      <c r="C19" s="4" t="s">
        <v>263</v>
      </c>
      <c r="D19" s="5" t="s">
        <v>264</v>
      </c>
      <c r="E19" s="4" t="s">
        <v>11</v>
      </c>
      <c r="F19" s="4">
        <v>1</v>
      </c>
      <c r="G19" s="4"/>
      <c r="H19" s="4"/>
      <c r="I19" s="5" t="s">
        <v>12</v>
      </c>
    </row>
    <row r="20" ht="30" customHeight="1" spans="1:9">
      <c r="A20" s="4" t="s">
        <v>169</v>
      </c>
      <c r="B20" s="4" t="s">
        <v>230</v>
      </c>
      <c r="C20" s="4" t="s">
        <v>265</v>
      </c>
      <c r="D20" s="5" t="s">
        <v>266</v>
      </c>
      <c r="E20" s="4" t="s">
        <v>11</v>
      </c>
      <c r="F20" s="4">
        <v>121</v>
      </c>
      <c r="G20" s="4"/>
      <c r="H20" s="4"/>
      <c r="I20" s="5" t="s">
        <v>12</v>
      </c>
    </row>
    <row r="21" ht="30" customHeight="1" spans="1:9">
      <c r="A21" s="4" t="s">
        <v>169</v>
      </c>
      <c r="B21" s="4" t="s">
        <v>230</v>
      </c>
      <c r="C21" s="4" t="s">
        <v>267</v>
      </c>
      <c r="D21" s="5" t="s">
        <v>268</v>
      </c>
      <c r="E21" s="4" t="s">
        <v>11</v>
      </c>
      <c r="F21" s="4">
        <v>1</v>
      </c>
      <c r="G21" s="4"/>
      <c r="H21" s="4"/>
      <c r="I21" s="5" t="s">
        <v>12</v>
      </c>
    </row>
    <row r="22" ht="30" customHeight="1" spans="1:9">
      <c r="A22" s="4" t="s">
        <v>169</v>
      </c>
      <c r="B22" s="4" t="s">
        <v>230</v>
      </c>
      <c r="C22" s="4" t="s">
        <v>269</v>
      </c>
      <c r="D22" s="5" t="s">
        <v>270</v>
      </c>
      <c r="E22" s="4" t="s">
        <v>11</v>
      </c>
      <c r="F22" s="4">
        <v>431</v>
      </c>
      <c r="G22" s="4"/>
      <c r="H22" s="4"/>
      <c r="I22" s="5" t="s">
        <v>12</v>
      </c>
    </row>
    <row r="23" ht="30" customHeight="1" spans="1:9">
      <c r="A23" s="4" t="s">
        <v>169</v>
      </c>
      <c r="B23" s="4" t="s">
        <v>230</v>
      </c>
      <c r="C23" s="4" t="s">
        <v>271</v>
      </c>
      <c r="D23" s="5" t="s">
        <v>272</v>
      </c>
      <c r="E23" s="4" t="s">
        <v>11</v>
      </c>
      <c r="F23" s="4">
        <v>109</v>
      </c>
      <c r="G23" s="4"/>
      <c r="H23" s="4"/>
      <c r="I23" s="5" t="s">
        <v>12</v>
      </c>
    </row>
    <row r="24" ht="30" customHeight="1" spans="1:9">
      <c r="A24" s="4" t="s">
        <v>169</v>
      </c>
      <c r="B24" s="4" t="s">
        <v>230</v>
      </c>
      <c r="C24" s="4" t="s">
        <v>231</v>
      </c>
      <c r="D24" s="5" t="s">
        <v>232</v>
      </c>
      <c r="E24" s="4" t="s">
        <v>11</v>
      </c>
      <c r="F24" s="4">
        <v>1887</v>
      </c>
      <c r="G24" s="4"/>
      <c r="H24" s="4"/>
      <c r="I24" s="5" t="s">
        <v>12</v>
      </c>
    </row>
    <row r="25" ht="30" customHeight="1" spans="1:9">
      <c r="A25" s="4" t="s">
        <v>169</v>
      </c>
      <c r="B25" s="4" t="s">
        <v>230</v>
      </c>
      <c r="C25" s="4" t="s">
        <v>273</v>
      </c>
      <c r="D25" s="5" t="s">
        <v>274</v>
      </c>
      <c r="E25" s="4" t="s">
        <v>11</v>
      </c>
      <c r="F25" s="4">
        <v>4</v>
      </c>
      <c r="G25" s="4"/>
      <c r="H25" s="4"/>
      <c r="I25" s="5" t="s">
        <v>12</v>
      </c>
    </row>
    <row r="26" ht="30" customHeight="1" spans="1:9">
      <c r="A26" s="4" t="s">
        <v>169</v>
      </c>
      <c r="B26" s="4" t="s">
        <v>230</v>
      </c>
      <c r="C26" s="4" t="s">
        <v>275</v>
      </c>
      <c r="D26" s="5" t="s">
        <v>276</v>
      </c>
      <c r="E26" s="4" t="s">
        <v>11</v>
      </c>
      <c r="F26" s="4">
        <v>177</v>
      </c>
      <c r="G26" s="4"/>
      <c r="H26" s="4"/>
      <c r="I26" s="5" t="s">
        <v>12</v>
      </c>
    </row>
    <row r="27" ht="30" customHeight="1" spans="1:9">
      <c r="A27" s="4" t="s">
        <v>169</v>
      </c>
      <c r="B27" s="4" t="s">
        <v>230</v>
      </c>
      <c r="C27" s="4" t="s">
        <v>277</v>
      </c>
      <c r="D27" s="5" t="s">
        <v>278</v>
      </c>
      <c r="E27" s="4" t="s">
        <v>199</v>
      </c>
      <c r="F27" s="4">
        <v>52356</v>
      </c>
      <c r="G27" s="4" t="s">
        <v>196</v>
      </c>
      <c r="H27" s="4">
        <v>19454.61</v>
      </c>
      <c r="I27" s="5" t="s">
        <v>12</v>
      </c>
    </row>
    <row r="28" ht="30" customHeight="1" spans="1:9">
      <c r="A28" s="4" t="s">
        <v>169</v>
      </c>
      <c r="B28" s="4" t="s">
        <v>230</v>
      </c>
      <c r="C28" s="4" t="s">
        <v>279</v>
      </c>
      <c r="D28" s="5" t="s">
        <v>280</v>
      </c>
      <c r="E28" s="4" t="s">
        <v>199</v>
      </c>
      <c r="F28" s="4">
        <v>17533</v>
      </c>
      <c r="G28" s="4" t="s">
        <v>196</v>
      </c>
      <c r="H28" s="4">
        <v>2753.20000000001</v>
      </c>
      <c r="I28" s="5" t="s">
        <v>12</v>
      </c>
    </row>
    <row r="29" ht="30" customHeight="1" spans="1:9">
      <c r="A29" s="4" t="s">
        <v>169</v>
      </c>
      <c r="B29" s="4" t="s">
        <v>230</v>
      </c>
      <c r="C29" s="4" t="s">
        <v>281</v>
      </c>
      <c r="D29" s="5" t="s">
        <v>282</v>
      </c>
      <c r="E29" s="4" t="s">
        <v>199</v>
      </c>
      <c r="F29" s="4">
        <v>354</v>
      </c>
      <c r="G29" s="4" t="s">
        <v>196</v>
      </c>
      <c r="H29" s="4">
        <v>21.2399999999999</v>
      </c>
      <c r="I29" s="5" t="s">
        <v>12</v>
      </c>
    </row>
    <row r="30" ht="30" customHeight="1" spans="1:9">
      <c r="A30" s="4" t="s">
        <v>169</v>
      </c>
      <c r="B30" s="4" t="s">
        <v>230</v>
      </c>
      <c r="C30" s="4" t="s">
        <v>283</v>
      </c>
      <c r="D30" s="5" t="s">
        <v>284</v>
      </c>
      <c r="E30" s="4" t="s">
        <v>216</v>
      </c>
      <c r="F30" s="4">
        <v>9</v>
      </c>
      <c r="G30" s="4"/>
      <c r="H30" s="4"/>
      <c r="I30" s="5" t="s">
        <v>12</v>
      </c>
    </row>
    <row r="31" ht="30" customHeight="1" spans="1:9">
      <c r="A31" s="4" t="s">
        <v>169</v>
      </c>
      <c r="B31" s="4" t="s">
        <v>230</v>
      </c>
      <c r="C31" s="4" t="s">
        <v>285</v>
      </c>
      <c r="D31" s="5" t="s">
        <v>286</v>
      </c>
      <c r="E31" s="4" t="s">
        <v>216</v>
      </c>
      <c r="F31" s="4">
        <v>3</v>
      </c>
      <c r="G31" s="4"/>
      <c r="H31" s="4"/>
      <c r="I31" s="5" t="s">
        <v>12</v>
      </c>
    </row>
    <row r="32" ht="30" customHeight="1" spans="1:9">
      <c r="A32" s="4" t="s">
        <v>169</v>
      </c>
      <c r="B32" s="4" t="s">
        <v>230</v>
      </c>
      <c r="C32" s="4" t="s">
        <v>287</v>
      </c>
      <c r="D32" s="5" t="s">
        <v>288</v>
      </c>
      <c r="E32" s="4" t="s">
        <v>216</v>
      </c>
      <c r="F32" s="4">
        <v>12</v>
      </c>
      <c r="G32" s="4"/>
      <c r="H32" s="4"/>
      <c r="I32" s="5" t="s">
        <v>12</v>
      </c>
    </row>
    <row r="33" ht="30" customHeight="1" spans="1:9">
      <c r="A33" s="4" t="s">
        <v>169</v>
      </c>
      <c r="B33" s="4" t="s">
        <v>230</v>
      </c>
      <c r="C33" s="4" t="s">
        <v>289</v>
      </c>
      <c r="D33" s="5" t="s">
        <v>290</v>
      </c>
      <c r="E33" s="4" t="s">
        <v>196</v>
      </c>
      <c r="F33" s="4">
        <v>1</v>
      </c>
      <c r="G33" s="4" t="s">
        <v>196</v>
      </c>
      <c r="H33" s="4">
        <v>1</v>
      </c>
      <c r="I33" s="5" t="s">
        <v>12</v>
      </c>
    </row>
    <row r="34" ht="30" customHeight="1" spans="1:9">
      <c r="A34" s="4" t="s">
        <v>169</v>
      </c>
      <c r="B34" s="4" t="s">
        <v>230</v>
      </c>
      <c r="C34" s="4" t="s">
        <v>291</v>
      </c>
      <c r="D34" s="5" t="s">
        <v>292</v>
      </c>
      <c r="E34" s="4" t="s">
        <v>216</v>
      </c>
      <c r="F34" s="4">
        <v>6</v>
      </c>
      <c r="G34" s="4"/>
      <c r="H34" s="4"/>
      <c r="I34" s="5" t="s">
        <v>12</v>
      </c>
    </row>
    <row r="35" ht="30" customHeight="1" spans="1:9">
      <c r="A35" s="4" t="s">
        <v>169</v>
      </c>
      <c r="B35" s="4" t="s">
        <v>230</v>
      </c>
      <c r="C35" s="4" t="s">
        <v>293</v>
      </c>
      <c r="D35" s="5" t="s">
        <v>294</v>
      </c>
      <c r="E35" s="4" t="s">
        <v>199</v>
      </c>
      <c r="F35" s="4">
        <v>1377</v>
      </c>
      <c r="G35" s="4" t="s">
        <v>196</v>
      </c>
      <c r="H35" s="4">
        <v>275.4</v>
      </c>
      <c r="I35" s="5" t="s">
        <v>12</v>
      </c>
    </row>
    <row r="36" ht="30" customHeight="1" spans="1:9">
      <c r="A36" s="4" t="s">
        <v>169</v>
      </c>
      <c r="B36" s="4" t="s">
        <v>230</v>
      </c>
      <c r="C36" s="4" t="s">
        <v>295</v>
      </c>
      <c r="D36" s="5" t="s">
        <v>296</v>
      </c>
      <c r="E36" s="4" t="s">
        <v>199</v>
      </c>
      <c r="F36" s="4">
        <v>1142</v>
      </c>
      <c r="G36" s="4" t="s">
        <v>196</v>
      </c>
      <c r="H36" s="4">
        <v>376.86</v>
      </c>
      <c r="I36" s="5" t="s">
        <v>12</v>
      </c>
    </row>
    <row r="37" ht="30" customHeight="1" spans="1:9">
      <c r="A37" s="4" t="s">
        <v>169</v>
      </c>
      <c r="B37" s="4" t="s">
        <v>230</v>
      </c>
      <c r="C37" s="4" t="s">
        <v>297</v>
      </c>
      <c r="D37" s="5" t="s">
        <v>298</v>
      </c>
      <c r="E37" s="4" t="s">
        <v>199</v>
      </c>
      <c r="F37" s="4">
        <v>145</v>
      </c>
      <c r="G37" s="4" t="s">
        <v>196</v>
      </c>
      <c r="H37" s="4">
        <v>54.4</v>
      </c>
      <c r="I37" s="5" t="s">
        <v>12</v>
      </c>
    </row>
    <row r="38" ht="30" customHeight="1" spans="1:9">
      <c r="A38" s="4" t="s">
        <v>169</v>
      </c>
      <c r="B38" s="4" t="s">
        <v>230</v>
      </c>
      <c r="C38" s="4" t="s">
        <v>299</v>
      </c>
      <c r="D38" s="5" t="s">
        <v>300</v>
      </c>
      <c r="E38" s="4" t="s">
        <v>199</v>
      </c>
      <c r="F38" s="4">
        <v>2943.7</v>
      </c>
      <c r="G38" s="4" t="s">
        <v>196</v>
      </c>
      <c r="H38" s="4">
        <v>677.051</v>
      </c>
      <c r="I38" s="5" t="s">
        <v>12</v>
      </c>
    </row>
    <row r="39" ht="30" customHeight="1" spans="1:9">
      <c r="A39" s="4" t="s">
        <v>169</v>
      </c>
      <c r="B39" s="4" t="s">
        <v>230</v>
      </c>
      <c r="C39" s="4" t="s">
        <v>301</v>
      </c>
      <c r="D39" s="5" t="s">
        <v>302</v>
      </c>
      <c r="E39" s="4" t="s">
        <v>199</v>
      </c>
      <c r="F39" s="4">
        <v>535</v>
      </c>
      <c r="G39" s="4" t="s">
        <v>196</v>
      </c>
      <c r="H39" s="4">
        <v>160.5</v>
      </c>
      <c r="I39" s="5" t="s">
        <v>12</v>
      </c>
    </row>
    <row r="40" ht="30" customHeight="1" spans="1:9">
      <c r="A40" s="4" t="s">
        <v>169</v>
      </c>
      <c r="B40" s="4" t="s">
        <v>230</v>
      </c>
      <c r="C40" s="4" t="s">
        <v>303</v>
      </c>
      <c r="D40" s="5" t="s">
        <v>304</v>
      </c>
      <c r="E40" s="4" t="s">
        <v>199</v>
      </c>
      <c r="F40" s="4">
        <v>250</v>
      </c>
      <c r="G40" s="4" t="s">
        <v>196</v>
      </c>
      <c r="H40" s="4">
        <v>85</v>
      </c>
      <c r="I40" s="5" t="s">
        <v>12</v>
      </c>
    </row>
    <row r="41" ht="30" customHeight="1" spans="1:9">
      <c r="A41" s="4" t="s">
        <v>169</v>
      </c>
      <c r="B41" s="4" t="s">
        <v>230</v>
      </c>
      <c r="C41" s="4" t="s">
        <v>305</v>
      </c>
      <c r="D41" s="5" t="s">
        <v>306</v>
      </c>
      <c r="E41" s="4" t="s">
        <v>199</v>
      </c>
      <c r="F41" s="4">
        <v>701</v>
      </c>
      <c r="G41" s="4" t="s">
        <v>196</v>
      </c>
      <c r="H41" s="4">
        <v>1051.5</v>
      </c>
      <c r="I41" s="5" t="s">
        <v>12</v>
      </c>
    </row>
    <row r="42" ht="30" customHeight="1" spans="1:9">
      <c r="A42" s="4" t="s">
        <v>169</v>
      </c>
      <c r="B42" s="4" t="s">
        <v>230</v>
      </c>
      <c r="C42" s="4" t="s">
        <v>307</v>
      </c>
      <c r="D42" s="5" t="s">
        <v>308</v>
      </c>
      <c r="E42" s="4" t="s">
        <v>199</v>
      </c>
      <c r="F42" s="4">
        <v>10</v>
      </c>
      <c r="G42" s="4" t="s">
        <v>196</v>
      </c>
      <c r="H42" s="4">
        <v>28</v>
      </c>
      <c r="I42" s="5" t="s">
        <v>12</v>
      </c>
    </row>
    <row r="43" ht="30" customHeight="1" spans="1:9">
      <c r="A43" s="4" t="s">
        <v>169</v>
      </c>
      <c r="B43" s="4" t="s">
        <v>230</v>
      </c>
      <c r="C43" s="4" t="s">
        <v>309</v>
      </c>
      <c r="D43" s="5" t="s">
        <v>310</v>
      </c>
      <c r="E43" s="4" t="s">
        <v>199</v>
      </c>
      <c r="F43" s="4">
        <v>15205</v>
      </c>
      <c r="G43" s="4" t="s">
        <v>196</v>
      </c>
      <c r="H43" s="4">
        <v>2280.75</v>
      </c>
      <c r="I43" s="5" t="s">
        <v>12</v>
      </c>
    </row>
    <row r="44" ht="30" customHeight="1" spans="1:9">
      <c r="A44" s="4" t="s">
        <v>169</v>
      </c>
      <c r="B44" s="4" t="s">
        <v>230</v>
      </c>
      <c r="C44" s="4" t="s">
        <v>311</v>
      </c>
      <c r="D44" s="5" t="s">
        <v>312</v>
      </c>
      <c r="E44" s="4" t="s">
        <v>199</v>
      </c>
      <c r="F44" s="4">
        <v>691</v>
      </c>
      <c r="G44" s="4" t="s">
        <v>196</v>
      </c>
      <c r="H44" s="4">
        <v>207.3</v>
      </c>
      <c r="I44" s="5" t="s">
        <v>12</v>
      </c>
    </row>
    <row r="45" ht="30" customHeight="1" spans="1:9">
      <c r="A45" s="4" t="s">
        <v>169</v>
      </c>
      <c r="B45" s="4" t="s">
        <v>230</v>
      </c>
      <c r="C45" s="4" t="s">
        <v>313</v>
      </c>
      <c r="D45" s="5" t="s">
        <v>314</v>
      </c>
      <c r="E45" s="4" t="s">
        <v>199</v>
      </c>
      <c r="F45" s="4">
        <v>3654</v>
      </c>
      <c r="G45" s="4" t="s">
        <v>196</v>
      </c>
      <c r="H45" s="4">
        <v>1664.8</v>
      </c>
      <c r="I45" s="5" t="s">
        <v>12</v>
      </c>
    </row>
    <row r="46" ht="30" customHeight="1" spans="1:9">
      <c r="A46" s="4" t="s">
        <v>169</v>
      </c>
      <c r="B46" s="4" t="s">
        <v>230</v>
      </c>
      <c r="C46" s="4" t="s">
        <v>315</v>
      </c>
      <c r="D46" s="5" t="s">
        <v>316</v>
      </c>
      <c r="E46" s="4" t="s">
        <v>199</v>
      </c>
      <c r="F46" s="4">
        <v>951</v>
      </c>
      <c r="G46" s="4" t="s">
        <v>196</v>
      </c>
      <c r="H46" s="4">
        <v>643.3</v>
      </c>
      <c r="I46" s="5" t="s">
        <v>12</v>
      </c>
    </row>
    <row r="47" ht="30" customHeight="1" spans="1:9">
      <c r="A47" s="4" t="s">
        <v>169</v>
      </c>
      <c r="B47" s="4" t="s">
        <v>230</v>
      </c>
      <c r="C47" s="4" t="s">
        <v>317</v>
      </c>
      <c r="D47" s="5" t="s">
        <v>318</v>
      </c>
      <c r="E47" s="4" t="s">
        <v>199</v>
      </c>
      <c r="F47" s="4">
        <v>18</v>
      </c>
      <c r="G47" s="4" t="s">
        <v>196</v>
      </c>
      <c r="H47" s="4">
        <v>3.06</v>
      </c>
      <c r="I47" s="5" t="s">
        <v>12</v>
      </c>
    </row>
    <row r="48" ht="30" customHeight="1" spans="1:9">
      <c r="A48" s="4" t="s">
        <v>169</v>
      </c>
      <c r="B48" s="4" t="s">
        <v>230</v>
      </c>
      <c r="C48" s="4" t="s">
        <v>319</v>
      </c>
      <c r="D48" s="5" t="s">
        <v>320</v>
      </c>
      <c r="E48" s="4" t="s">
        <v>199</v>
      </c>
      <c r="F48" s="4">
        <v>12</v>
      </c>
      <c r="G48" s="4" t="s">
        <v>196</v>
      </c>
      <c r="H48" s="4">
        <v>2.88</v>
      </c>
      <c r="I48" s="5" t="s">
        <v>12</v>
      </c>
    </row>
    <row r="49" ht="30" customHeight="1" spans="1:9">
      <c r="A49" s="4" t="s">
        <v>169</v>
      </c>
      <c r="B49" s="4" t="s">
        <v>230</v>
      </c>
      <c r="C49" s="4" t="s">
        <v>321</v>
      </c>
      <c r="D49" s="5" t="s">
        <v>322</v>
      </c>
      <c r="E49" s="4" t="s">
        <v>199</v>
      </c>
      <c r="F49" s="4">
        <v>10</v>
      </c>
      <c r="G49" s="4" t="s">
        <v>196</v>
      </c>
      <c r="H49" s="4">
        <v>3</v>
      </c>
      <c r="I49" s="5" t="s">
        <v>12</v>
      </c>
    </row>
    <row r="50" ht="30" customHeight="1" spans="1:9">
      <c r="A50" s="4" t="s">
        <v>169</v>
      </c>
      <c r="B50" s="4" t="s">
        <v>230</v>
      </c>
      <c r="C50" s="4" t="s">
        <v>323</v>
      </c>
      <c r="D50" s="5" t="s">
        <v>324</v>
      </c>
      <c r="E50" s="4" t="s">
        <v>199</v>
      </c>
      <c r="F50" s="4">
        <v>56</v>
      </c>
      <c r="G50" s="4" t="s">
        <v>196</v>
      </c>
      <c r="H50" s="4">
        <v>72.8</v>
      </c>
      <c r="I50" s="5" t="s">
        <v>12</v>
      </c>
    </row>
    <row r="51" ht="30" customHeight="1" spans="1:9">
      <c r="A51" s="4" t="s">
        <v>169</v>
      </c>
      <c r="B51" s="4" t="s">
        <v>230</v>
      </c>
      <c r="C51" s="4" t="s">
        <v>325</v>
      </c>
      <c r="D51" s="5" t="s">
        <v>326</v>
      </c>
      <c r="E51" s="4" t="s">
        <v>199</v>
      </c>
      <c r="F51" s="4">
        <v>206</v>
      </c>
      <c r="G51" s="4" t="s">
        <v>196</v>
      </c>
      <c r="H51" s="4">
        <v>67.98</v>
      </c>
      <c r="I51" s="5" t="s">
        <v>12</v>
      </c>
    </row>
    <row r="52" ht="30" customHeight="1" spans="1:9">
      <c r="A52" s="4" t="s">
        <v>169</v>
      </c>
      <c r="B52" s="4" t="s">
        <v>230</v>
      </c>
      <c r="C52" s="4" t="s">
        <v>327</v>
      </c>
      <c r="D52" s="5" t="s">
        <v>328</v>
      </c>
      <c r="E52" s="4" t="s">
        <v>199</v>
      </c>
      <c r="F52" s="4">
        <v>30</v>
      </c>
      <c r="G52" s="4" t="s">
        <v>196</v>
      </c>
      <c r="H52" s="4">
        <v>5.1</v>
      </c>
      <c r="I52" s="5" t="s">
        <v>12</v>
      </c>
    </row>
    <row r="53" ht="30" customHeight="1" spans="1:9">
      <c r="A53" s="4" t="s">
        <v>169</v>
      </c>
      <c r="B53" s="4" t="s">
        <v>230</v>
      </c>
      <c r="C53" s="4" t="s">
        <v>221</v>
      </c>
      <c r="D53" s="5" t="s">
        <v>222</v>
      </c>
      <c r="E53" s="4" t="s">
        <v>196</v>
      </c>
      <c r="F53" s="4">
        <v>120.9</v>
      </c>
      <c r="G53" s="4" t="s">
        <v>196</v>
      </c>
      <c r="H53" s="4">
        <v>120.9</v>
      </c>
      <c r="I53" s="5" t="s">
        <v>12</v>
      </c>
    </row>
    <row r="54" ht="30" customHeight="1" spans="1:9">
      <c r="A54" s="4" t="s">
        <v>169</v>
      </c>
      <c r="B54" s="4" t="s">
        <v>230</v>
      </c>
      <c r="C54" s="4" t="s">
        <v>329</v>
      </c>
      <c r="D54" s="5" t="s">
        <v>330</v>
      </c>
      <c r="E54" s="4" t="s">
        <v>199</v>
      </c>
      <c r="F54" s="4">
        <v>253</v>
      </c>
      <c r="G54" s="4" t="s">
        <v>196</v>
      </c>
      <c r="H54" s="4">
        <v>37.95</v>
      </c>
      <c r="I54" s="5" t="s">
        <v>12</v>
      </c>
    </row>
    <row r="55" ht="30" customHeight="1" spans="1:9">
      <c r="A55" s="4" t="s">
        <v>169</v>
      </c>
      <c r="B55" s="4" t="s">
        <v>230</v>
      </c>
      <c r="C55" s="4" t="s">
        <v>331</v>
      </c>
      <c r="D55" s="5" t="s">
        <v>332</v>
      </c>
      <c r="E55" s="4" t="s">
        <v>199</v>
      </c>
      <c r="F55" s="4">
        <v>257</v>
      </c>
      <c r="G55" s="4" t="s">
        <v>196</v>
      </c>
      <c r="H55" s="4">
        <v>334.1</v>
      </c>
      <c r="I55" s="5" t="s">
        <v>12</v>
      </c>
    </row>
    <row r="56" ht="30" customHeight="1" spans="1:9">
      <c r="A56" s="4" t="s">
        <v>169</v>
      </c>
      <c r="B56" s="4" t="s">
        <v>230</v>
      </c>
      <c r="C56" s="4" t="s">
        <v>333</v>
      </c>
      <c r="D56" s="5" t="s">
        <v>334</v>
      </c>
      <c r="E56" s="4" t="s">
        <v>199</v>
      </c>
      <c r="F56" s="4">
        <v>3</v>
      </c>
      <c r="G56" s="4" t="s">
        <v>196</v>
      </c>
      <c r="H56" s="4">
        <v>0.51</v>
      </c>
      <c r="I56" s="5" t="s">
        <v>12</v>
      </c>
    </row>
    <row r="57" ht="30" customHeight="1" spans="1:9">
      <c r="A57" s="4" t="s">
        <v>169</v>
      </c>
      <c r="B57" s="4" t="s">
        <v>230</v>
      </c>
      <c r="C57" s="4" t="s">
        <v>335</v>
      </c>
      <c r="D57" s="5" t="s">
        <v>336</v>
      </c>
      <c r="E57" s="4" t="s">
        <v>199</v>
      </c>
      <c r="F57" s="4">
        <v>30</v>
      </c>
      <c r="G57" s="4" t="s">
        <v>196</v>
      </c>
      <c r="H57" s="4">
        <v>5.1</v>
      </c>
      <c r="I57" s="5" t="s">
        <v>12</v>
      </c>
    </row>
    <row r="58" ht="30" customHeight="1" spans="1:9">
      <c r="A58" s="4" t="s">
        <v>169</v>
      </c>
      <c r="B58" s="4" t="s">
        <v>230</v>
      </c>
      <c r="C58" s="4" t="s">
        <v>337</v>
      </c>
      <c r="D58" s="5" t="s">
        <v>338</v>
      </c>
      <c r="E58" s="4" t="s">
        <v>199</v>
      </c>
      <c r="F58" s="4">
        <v>40</v>
      </c>
      <c r="G58" s="4" t="s">
        <v>196</v>
      </c>
      <c r="H58" s="4">
        <v>9.6</v>
      </c>
      <c r="I58" s="5" t="s">
        <v>12</v>
      </c>
    </row>
    <row r="59" ht="30" customHeight="1" spans="1:9">
      <c r="A59" s="4" t="s">
        <v>169</v>
      </c>
      <c r="B59" s="4" t="s">
        <v>230</v>
      </c>
      <c r="C59" s="4" t="s">
        <v>339</v>
      </c>
      <c r="D59" s="5" t="s">
        <v>340</v>
      </c>
      <c r="E59" s="4" t="s">
        <v>199</v>
      </c>
      <c r="F59" s="4">
        <v>22</v>
      </c>
      <c r="G59" s="4" t="s">
        <v>196</v>
      </c>
      <c r="H59" s="4">
        <v>1.76</v>
      </c>
      <c r="I59" s="5" t="s">
        <v>12</v>
      </c>
    </row>
    <row r="60" ht="30" customHeight="1" spans="1:9">
      <c r="A60" s="4" t="s">
        <v>169</v>
      </c>
      <c r="B60" s="4" t="s">
        <v>230</v>
      </c>
      <c r="C60" s="4" t="s">
        <v>341</v>
      </c>
      <c r="D60" s="5" t="s">
        <v>342</v>
      </c>
      <c r="E60" s="4" t="s">
        <v>199</v>
      </c>
      <c r="F60" s="4">
        <v>718</v>
      </c>
      <c r="G60" s="4" t="s">
        <v>196</v>
      </c>
      <c r="H60" s="4">
        <v>215.5</v>
      </c>
      <c r="I60" s="5" t="s">
        <v>12</v>
      </c>
    </row>
    <row r="61" ht="30" customHeight="1" spans="1:9">
      <c r="A61" s="4" t="s">
        <v>169</v>
      </c>
      <c r="B61" s="4" t="s">
        <v>230</v>
      </c>
      <c r="C61" s="4" t="s">
        <v>343</v>
      </c>
      <c r="D61" s="5" t="s">
        <v>344</v>
      </c>
      <c r="E61" s="4" t="s">
        <v>199</v>
      </c>
      <c r="F61" s="4">
        <v>1423</v>
      </c>
      <c r="G61" s="4" t="s">
        <v>196</v>
      </c>
      <c r="H61" s="4">
        <v>142.3</v>
      </c>
      <c r="I61" s="5" t="s">
        <v>12</v>
      </c>
    </row>
    <row r="62" ht="30" customHeight="1" spans="1:9">
      <c r="A62" s="4" t="s">
        <v>169</v>
      </c>
      <c r="B62" s="4" t="s">
        <v>230</v>
      </c>
      <c r="C62" s="4" t="s">
        <v>345</v>
      </c>
      <c r="D62" s="5" t="s">
        <v>346</v>
      </c>
      <c r="E62" s="4" t="s">
        <v>199</v>
      </c>
      <c r="F62" s="4">
        <v>6978</v>
      </c>
      <c r="G62" s="4" t="s">
        <v>196</v>
      </c>
      <c r="H62" s="4">
        <v>907.14</v>
      </c>
      <c r="I62" s="5" t="s">
        <v>12</v>
      </c>
    </row>
    <row r="63" ht="30" customHeight="1" spans="1:9">
      <c r="A63" s="4" t="s">
        <v>169</v>
      </c>
      <c r="B63" s="4" t="s">
        <v>230</v>
      </c>
      <c r="C63" s="4" t="s">
        <v>347</v>
      </c>
      <c r="D63" s="5" t="s">
        <v>348</v>
      </c>
      <c r="E63" s="4" t="s">
        <v>199</v>
      </c>
      <c r="F63" s="4">
        <v>5374</v>
      </c>
      <c r="G63" s="4" t="s">
        <v>196</v>
      </c>
      <c r="H63" s="4">
        <v>1074.8</v>
      </c>
      <c r="I63" s="5" t="s">
        <v>12</v>
      </c>
    </row>
    <row r="64" ht="30" customHeight="1" spans="1:9">
      <c r="A64" s="4" t="s">
        <v>169</v>
      </c>
      <c r="B64" s="4" t="s">
        <v>230</v>
      </c>
      <c r="C64" s="4" t="s">
        <v>349</v>
      </c>
      <c r="D64" s="5" t="s">
        <v>350</v>
      </c>
      <c r="E64" s="4" t="s">
        <v>199</v>
      </c>
      <c r="F64" s="4">
        <v>32</v>
      </c>
      <c r="G64" s="4" t="s">
        <v>196</v>
      </c>
      <c r="H64" s="4">
        <v>80</v>
      </c>
      <c r="I64" s="5" t="s">
        <v>12</v>
      </c>
    </row>
    <row r="65" ht="30" customHeight="1" spans="1:9">
      <c r="A65" s="4" t="s">
        <v>169</v>
      </c>
      <c r="B65" s="4" t="s">
        <v>230</v>
      </c>
      <c r="C65" s="4" t="s">
        <v>351</v>
      </c>
      <c r="D65" s="5" t="s">
        <v>352</v>
      </c>
      <c r="E65" s="4" t="s">
        <v>199</v>
      </c>
      <c r="F65" s="4">
        <v>128</v>
      </c>
      <c r="G65" s="4" t="s">
        <v>196</v>
      </c>
      <c r="H65" s="4">
        <v>358.4</v>
      </c>
      <c r="I65" s="5" t="s">
        <v>12</v>
      </c>
    </row>
    <row r="66" ht="30" customHeight="1" spans="1:9">
      <c r="A66" s="4" t="s">
        <v>169</v>
      </c>
      <c r="B66" s="4" t="s">
        <v>230</v>
      </c>
      <c r="C66" s="4" t="s">
        <v>231</v>
      </c>
      <c r="D66" s="5" t="s">
        <v>232</v>
      </c>
      <c r="E66" s="4" t="s">
        <v>11</v>
      </c>
      <c r="F66" s="4">
        <v>1238</v>
      </c>
      <c r="G66" s="4"/>
      <c r="H66" s="4"/>
      <c r="I66" s="5" t="s">
        <v>353</v>
      </c>
    </row>
    <row r="67" ht="30" customHeight="1" spans="1:9">
      <c r="A67" s="4" t="s">
        <v>17</v>
      </c>
      <c r="B67" s="4"/>
      <c r="C67" s="4"/>
      <c r="D67" s="4"/>
      <c r="E67" s="6"/>
      <c r="F67" s="7">
        <f>SUM(F2:F66)</f>
        <v>122224.6</v>
      </c>
      <c r="G67" s="6"/>
      <c r="H67" s="12">
        <f>SUM(H2:H66)</f>
        <v>33177.791</v>
      </c>
      <c r="I67" s="9"/>
    </row>
  </sheetData>
  <autoFilter ref="A1:J67">
    <extLst/>
  </autoFilter>
  <mergeCells count="1">
    <mergeCell ref="A67:D67"/>
  </mergeCells>
  <pageMargins left="0.15748031496063" right="0.17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3"/>
  <sheetViews>
    <sheetView workbookViewId="0">
      <pane ySplit="1" topLeftCell="A2" activePane="bottomLeft" state="frozen"/>
      <selection/>
      <selection pane="bottomLeft" activeCell="O21" sqref="O21"/>
    </sheetView>
  </sheetViews>
  <sheetFormatPr defaultColWidth="9" defaultRowHeight="13.5" outlineLevelRow="2"/>
  <cols>
    <col min="1" max="1" width="9.25" style="2" customWidth="1"/>
    <col min="2" max="2" width="9.125" style="2" customWidth="1"/>
    <col min="3" max="3" width="15.625" style="2" customWidth="1"/>
    <col min="4" max="4" width="18.875" style="2" customWidth="1"/>
    <col min="5" max="5" width="6.375" style="2" customWidth="1"/>
    <col min="6" max="6" width="10.5" style="2" customWidth="1"/>
    <col min="7" max="7" width="7.625" style="2" customWidth="1"/>
    <col min="8" max="8" width="11.75" style="2" customWidth="1"/>
    <col min="9" max="9" width="10.375" customWidth="1"/>
  </cols>
  <sheetData>
    <row r="1" ht="30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186</v>
      </c>
      <c r="F1" s="3" t="s">
        <v>187</v>
      </c>
      <c r="G1" s="3" t="s">
        <v>188</v>
      </c>
      <c r="H1" s="3" t="s">
        <v>189</v>
      </c>
      <c r="I1" s="3" t="s">
        <v>6</v>
      </c>
    </row>
    <row r="2" ht="30" customHeight="1" spans="1:9">
      <c r="A2" s="4" t="s">
        <v>169</v>
      </c>
      <c r="B2" s="4" t="s">
        <v>230</v>
      </c>
      <c r="C2" s="4" t="s">
        <v>354</v>
      </c>
      <c r="D2" s="5" t="s">
        <v>355</v>
      </c>
      <c r="E2" s="4" t="s">
        <v>199</v>
      </c>
      <c r="F2" s="4">
        <v>648</v>
      </c>
      <c r="G2" s="4" t="s">
        <v>196</v>
      </c>
      <c r="H2" s="4">
        <f>58.32+0.001</f>
        <v>58.321</v>
      </c>
      <c r="I2" s="5" t="s">
        <v>12</v>
      </c>
    </row>
    <row r="3" ht="30" customHeight="1" spans="1:9">
      <c r="A3" s="4" t="s">
        <v>17</v>
      </c>
      <c r="B3" s="4"/>
      <c r="C3" s="4"/>
      <c r="D3" s="4"/>
      <c r="E3" s="6"/>
      <c r="F3" s="7">
        <f>SUM(F2:F2)</f>
        <v>648</v>
      </c>
      <c r="G3" s="6"/>
      <c r="H3" s="8">
        <f>SUM(H2)</f>
        <v>58.321</v>
      </c>
      <c r="I3" s="9"/>
    </row>
  </sheetData>
  <mergeCells count="1">
    <mergeCell ref="A3:D3"/>
  </mergeCells>
  <pageMargins left="0.15748031496063" right="0.17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2"/>
  <sheetViews>
    <sheetView workbookViewId="0">
      <selection activeCell="B30" sqref="B30"/>
    </sheetView>
  </sheetViews>
  <sheetFormatPr defaultColWidth="9" defaultRowHeight="13.5" outlineLevelRow="1" outlineLevelCol="1"/>
  <cols>
    <col min="1" max="1" width="22.75" customWidth="1"/>
    <col min="2" max="2" width="12.625" customWidth="1"/>
  </cols>
  <sheetData>
    <row r="1" ht="14.25" spans="1:2">
      <c r="A1" s="1" t="s">
        <v>356</v>
      </c>
      <c r="B1">
        <v>252695.64</v>
      </c>
    </row>
    <row r="2" ht="14.25" spans="1:2">
      <c r="A2" s="1" t="s">
        <v>357</v>
      </c>
      <c r="B2">
        <v>54498.7960000004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"/>
  <sheetViews>
    <sheetView workbookViewId="0">
      <selection activeCell="G21" sqref="G21"/>
    </sheetView>
  </sheetViews>
  <sheetFormatPr defaultColWidth="9" defaultRowHeight="13.5" outlineLevelRow="2" outlineLevelCol="6"/>
  <cols>
    <col min="1" max="1" width="11.25" customWidth="1"/>
    <col min="2" max="2" width="10.75" customWidth="1"/>
    <col min="3" max="3" width="15.625" customWidth="1"/>
    <col min="4" max="4" width="27" customWidth="1"/>
    <col min="5" max="5" width="7.75" customWidth="1"/>
    <col min="6" max="6" width="16.25" customWidth="1"/>
    <col min="7" max="7" width="11.75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0" customHeight="1" spans="1:7">
      <c r="A2" s="10" t="s">
        <v>7</v>
      </c>
      <c r="B2" s="10" t="s">
        <v>18</v>
      </c>
      <c r="C2" s="10" t="s">
        <v>19</v>
      </c>
      <c r="D2" s="11" t="s">
        <v>20</v>
      </c>
      <c r="E2" s="10" t="s">
        <v>21</v>
      </c>
      <c r="F2" s="4">
        <v>2</v>
      </c>
      <c r="G2" s="4" t="s">
        <v>16</v>
      </c>
    </row>
    <row r="3" ht="30" customHeight="1" spans="1:7">
      <c r="A3" s="4" t="s">
        <v>17</v>
      </c>
      <c r="B3" s="4"/>
      <c r="C3" s="4"/>
      <c r="D3" s="4"/>
      <c r="E3" s="4"/>
      <c r="F3" s="29">
        <f>SUM(F2:F2)</f>
        <v>2</v>
      </c>
      <c r="G3" s="9"/>
    </row>
  </sheetData>
  <mergeCells count="1">
    <mergeCell ref="A3:E3"/>
  </mergeCells>
  <pageMargins left="0.275590551181102" right="0.039370078740157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3"/>
  <sheetViews>
    <sheetView workbookViewId="0">
      <pane ySplit="1" topLeftCell="A2" activePane="bottomLeft" state="frozen"/>
      <selection/>
      <selection pane="bottomLeft" activeCell="M6" sqref="M6"/>
    </sheetView>
  </sheetViews>
  <sheetFormatPr defaultColWidth="9" defaultRowHeight="13.5" outlineLevelCol="6"/>
  <cols>
    <col min="1" max="1" width="10.5" style="2" customWidth="1"/>
    <col min="2" max="2" width="9.125" style="2" customWidth="1"/>
    <col min="3" max="3" width="15.75" style="2" customWidth="1"/>
    <col min="4" max="4" width="41.125" style="2" customWidth="1"/>
    <col min="5" max="5" width="6.375" style="2" customWidth="1"/>
    <col min="6" max="6" width="9.125" style="2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0" customHeight="1" spans="1:7">
      <c r="A2" s="4" t="s">
        <v>7</v>
      </c>
      <c r="B2" s="10" t="s">
        <v>22</v>
      </c>
      <c r="C2" s="4" t="s">
        <v>23</v>
      </c>
      <c r="D2" s="11" t="s">
        <v>24</v>
      </c>
      <c r="E2" s="4" t="s">
        <v>21</v>
      </c>
      <c r="F2" s="4">
        <v>44</v>
      </c>
      <c r="G2" s="5" t="s">
        <v>16</v>
      </c>
    </row>
    <row r="3" ht="30" customHeight="1" spans="1:7">
      <c r="A3" s="4" t="s">
        <v>7</v>
      </c>
      <c r="B3" s="10" t="s">
        <v>22</v>
      </c>
      <c r="C3" s="4" t="s">
        <v>25</v>
      </c>
      <c r="D3" s="11" t="s">
        <v>26</v>
      </c>
      <c r="E3" s="4" t="s">
        <v>21</v>
      </c>
      <c r="F3" s="4">
        <v>7</v>
      </c>
      <c r="G3" s="5"/>
    </row>
    <row r="4" ht="30" customHeight="1" spans="1:7">
      <c r="A4" s="4" t="s">
        <v>7</v>
      </c>
      <c r="B4" s="10" t="s">
        <v>22</v>
      </c>
      <c r="C4" s="4" t="s">
        <v>27</v>
      </c>
      <c r="D4" s="11" t="s">
        <v>28</v>
      </c>
      <c r="E4" s="4" t="s">
        <v>21</v>
      </c>
      <c r="F4" s="4">
        <v>2</v>
      </c>
      <c r="G4" s="5"/>
    </row>
    <row r="5" ht="30" customHeight="1" spans="1:7">
      <c r="A5" s="4" t="s">
        <v>7</v>
      </c>
      <c r="B5" s="10" t="s">
        <v>22</v>
      </c>
      <c r="C5" s="4" t="s">
        <v>29</v>
      </c>
      <c r="D5" s="11" t="s">
        <v>30</v>
      </c>
      <c r="E5" s="4" t="s">
        <v>21</v>
      </c>
      <c r="F5" s="4">
        <v>1</v>
      </c>
      <c r="G5" s="5"/>
    </row>
    <row r="6" ht="30" customHeight="1" spans="1:7">
      <c r="A6" s="4" t="s">
        <v>7</v>
      </c>
      <c r="B6" s="10" t="s">
        <v>22</v>
      </c>
      <c r="C6" s="4" t="s">
        <v>31</v>
      </c>
      <c r="D6" s="11" t="s">
        <v>32</v>
      </c>
      <c r="E6" s="4" t="s">
        <v>21</v>
      </c>
      <c r="F6" s="4">
        <v>1</v>
      </c>
      <c r="G6" s="5"/>
    </row>
    <row r="7" ht="30" customHeight="1" spans="1:7">
      <c r="A7" s="4" t="s">
        <v>7</v>
      </c>
      <c r="B7" s="10" t="s">
        <v>22</v>
      </c>
      <c r="C7" s="4" t="s">
        <v>23</v>
      </c>
      <c r="D7" s="11" t="s">
        <v>33</v>
      </c>
      <c r="E7" s="4" t="s">
        <v>21</v>
      </c>
      <c r="F7" s="4">
        <v>35</v>
      </c>
      <c r="G7" s="5" t="s">
        <v>12</v>
      </c>
    </row>
    <row r="8" ht="30" customHeight="1" spans="1:7">
      <c r="A8" s="4" t="s">
        <v>7</v>
      </c>
      <c r="B8" s="10" t="s">
        <v>22</v>
      </c>
      <c r="C8" s="4" t="s">
        <v>34</v>
      </c>
      <c r="D8" s="11" t="s">
        <v>35</v>
      </c>
      <c r="E8" s="4" t="s">
        <v>21</v>
      </c>
      <c r="F8" s="4">
        <v>6</v>
      </c>
      <c r="G8" s="5"/>
    </row>
    <row r="9" ht="30" customHeight="1" spans="1:7">
      <c r="A9" s="4" t="s">
        <v>7</v>
      </c>
      <c r="B9" s="10" t="s">
        <v>22</v>
      </c>
      <c r="C9" s="4" t="s">
        <v>36</v>
      </c>
      <c r="D9" s="11" t="s">
        <v>37</v>
      </c>
      <c r="E9" s="4" t="s">
        <v>11</v>
      </c>
      <c r="F9" s="4">
        <v>45</v>
      </c>
      <c r="G9" s="5"/>
    </row>
    <row r="10" ht="30" customHeight="1" spans="1:7">
      <c r="A10" s="4" t="s">
        <v>7</v>
      </c>
      <c r="B10" s="10" t="s">
        <v>22</v>
      </c>
      <c r="C10" s="4" t="s">
        <v>27</v>
      </c>
      <c r="D10" s="11" t="s">
        <v>38</v>
      </c>
      <c r="E10" s="4" t="s">
        <v>21</v>
      </c>
      <c r="F10" s="4">
        <v>1</v>
      </c>
      <c r="G10" s="5"/>
    </row>
    <row r="11" ht="30" customHeight="1" spans="1:7">
      <c r="A11" s="4" t="s">
        <v>7</v>
      </c>
      <c r="B11" s="10" t="s">
        <v>22</v>
      </c>
      <c r="C11" s="4" t="s">
        <v>29</v>
      </c>
      <c r="D11" s="11" t="s">
        <v>39</v>
      </c>
      <c r="E11" s="4" t="s">
        <v>11</v>
      </c>
      <c r="F11" s="4">
        <v>9</v>
      </c>
      <c r="G11" s="5"/>
    </row>
    <row r="12" ht="30" customHeight="1" spans="1:7">
      <c r="A12" s="4" t="s">
        <v>7</v>
      </c>
      <c r="B12" s="10" t="s">
        <v>22</v>
      </c>
      <c r="C12" s="4" t="s">
        <v>40</v>
      </c>
      <c r="D12" s="11" t="s">
        <v>41</v>
      </c>
      <c r="E12" s="4" t="s">
        <v>21</v>
      </c>
      <c r="F12" s="4">
        <v>3</v>
      </c>
      <c r="G12" s="5"/>
    </row>
    <row r="13" ht="30" customHeight="1" spans="1:7">
      <c r="A13" s="30" t="s">
        <v>17</v>
      </c>
      <c r="B13" s="31"/>
      <c r="C13" s="31"/>
      <c r="D13" s="31"/>
      <c r="E13" s="32"/>
      <c r="F13" s="29">
        <f>SUM(F2:F12)</f>
        <v>154</v>
      </c>
      <c r="G13" s="4"/>
    </row>
  </sheetData>
  <mergeCells count="3">
    <mergeCell ref="A13:E13"/>
    <mergeCell ref="G2:G6"/>
    <mergeCell ref="G7:G12"/>
  </mergeCells>
  <pageMargins left="0.196850393700787" right="0.1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67"/>
  <sheetViews>
    <sheetView workbookViewId="0">
      <pane ySplit="1" topLeftCell="A2" activePane="bottomLeft" state="frozen"/>
      <selection/>
      <selection pane="bottomLeft" activeCell="K67" sqref="K67"/>
    </sheetView>
  </sheetViews>
  <sheetFormatPr defaultColWidth="9" defaultRowHeight="13.5" outlineLevelCol="6"/>
  <cols>
    <col min="1" max="1" width="10.5" style="2" customWidth="1"/>
    <col min="2" max="2" width="9.125" style="2" customWidth="1"/>
    <col min="3" max="3" width="16.625" style="2" customWidth="1"/>
    <col min="4" max="4" width="36.125" style="2" customWidth="1"/>
    <col min="5" max="5" width="6.375" style="2" customWidth="1"/>
    <col min="6" max="6" width="11.25" style="2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0" customHeight="1" spans="1:7">
      <c r="A2" s="4" t="s">
        <v>7</v>
      </c>
      <c r="B2" s="10" t="s">
        <v>42</v>
      </c>
      <c r="C2" s="4" t="s">
        <v>43</v>
      </c>
      <c r="D2" s="11" t="s">
        <v>44</v>
      </c>
      <c r="E2" s="4" t="s">
        <v>21</v>
      </c>
      <c r="F2" s="4">
        <v>1</v>
      </c>
      <c r="G2" s="5" t="s">
        <v>16</v>
      </c>
    </row>
    <row r="3" ht="30" customHeight="1" spans="1:7">
      <c r="A3" s="4" t="s">
        <v>7</v>
      </c>
      <c r="B3" s="10" t="s">
        <v>42</v>
      </c>
      <c r="C3" s="4" t="s">
        <v>45</v>
      </c>
      <c r="D3" s="11" t="s">
        <v>46</v>
      </c>
      <c r="E3" s="4" t="s">
        <v>21</v>
      </c>
      <c r="F3" s="4">
        <v>1</v>
      </c>
      <c r="G3" s="5"/>
    </row>
    <row r="4" ht="30" customHeight="1" spans="1:7">
      <c r="A4" s="4" t="s">
        <v>7</v>
      </c>
      <c r="B4" s="10" t="s">
        <v>42</v>
      </c>
      <c r="C4" s="4" t="s">
        <v>47</v>
      </c>
      <c r="D4" s="11" t="s">
        <v>48</v>
      </c>
      <c r="E4" s="4" t="s">
        <v>21</v>
      </c>
      <c r="F4" s="4">
        <v>1</v>
      </c>
      <c r="G4" s="5"/>
    </row>
    <row r="5" ht="30" customHeight="1" spans="1:7">
      <c r="A5" s="4" t="s">
        <v>7</v>
      </c>
      <c r="B5" s="10" t="s">
        <v>42</v>
      </c>
      <c r="C5" s="4" t="s">
        <v>49</v>
      </c>
      <c r="D5" s="11" t="s">
        <v>50</v>
      </c>
      <c r="E5" s="4" t="s">
        <v>21</v>
      </c>
      <c r="F5" s="4">
        <v>1</v>
      </c>
      <c r="G5" s="5"/>
    </row>
    <row r="6" ht="30" customHeight="1" spans="1:7">
      <c r="A6" s="4" t="s">
        <v>7</v>
      </c>
      <c r="B6" s="10" t="s">
        <v>42</v>
      </c>
      <c r="C6" s="4" t="s">
        <v>51</v>
      </c>
      <c r="D6" s="11" t="s">
        <v>52</v>
      </c>
      <c r="E6" s="4" t="s">
        <v>11</v>
      </c>
      <c r="F6" s="4">
        <v>2</v>
      </c>
      <c r="G6" s="5"/>
    </row>
    <row r="7" ht="30" customHeight="1" spans="1:7">
      <c r="A7" s="4" t="s">
        <v>7</v>
      </c>
      <c r="B7" s="10" t="s">
        <v>42</v>
      </c>
      <c r="C7" s="4" t="s">
        <v>53</v>
      </c>
      <c r="D7" s="11" t="s">
        <v>54</v>
      </c>
      <c r="E7" s="4" t="s">
        <v>21</v>
      </c>
      <c r="F7" s="4">
        <v>1</v>
      </c>
      <c r="G7" s="5"/>
    </row>
    <row r="8" ht="30" customHeight="1" spans="1:7">
      <c r="A8" s="4" t="s">
        <v>7</v>
      </c>
      <c r="B8" s="10" t="s">
        <v>42</v>
      </c>
      <c r="C8" s="4" t="s">
        <v>55</v>
      </c>
      <c r="D8" s="11" t="s">
        <v>56</v>
      </c>
      <c r="E8" s="4" t="s">
        <v>11</v>
      </c>
      <c r="F8" s="4">
        <v>1</v>
      </c>
      <c r="G8" s="5"/>
    </row>
    <row r="9" ht="30" customHeight="1" spans="1:7">
      <c r="A9" s="4" t="s">
        <v>7</v>
      </c>
      <c r="B9" s="10" t="s">
        <v>42</v>
      </c>
      <c r="C9" s="4" t="s">
        <v>57</v>
      </c>
      <c r="D9" s="11" t="s">
        <v>58</v>
      </c>
      <c r="E9" s="4" t="s">
        <v>11</v>
      </c>
      <c r="F9" s="4">
        <v>1</v>
      </c>
      <c r="G9" s="5"/>
    </row>
    <row r="10" ht="30" customHeight="1" spans="1:7">
      <c r="A10" s="4" t="s">
        <v>7</v>
      </c>
      <c r="B10" s="10" t="s">
        <v>42</v>
      </c>
      <c r="C10" s="4" t="s">
        <v>59</v>
      </c>
      <c r="D10" s="11" t="s">
        <v>60</v>
      </c>
      <c r="E10" s="4" t="s">
        <v>11</v>
      </c>
      <c r="F10" s="4">
        <v>1</v>
      </c>
      <c r="G10" s="5"/>
    </row>
    <row r="11" ht="30" customHeight="1" spans="1:7">
      <c r="A11" s="4" t="s">
        <v>7</v>
      </c>
      <c r="B11" s="10" t="s">
        <v>42</v>
      </c>
      <c r="C11" s="4" t="s">
        <v>61</v>
      </c>
      <c r="D11" s="11" t="s">
        <v>62</v>
      </c>
      <c r="E11" s="4" t="s">
        <v>11</v>
      </c>
      <c r="F11" s="4">
        <v>2</v>
      </c>
      <c r="G11" s="5"/>
    </row>
    <row r="12" ht="30" customHeight="1" spans="1:7">
      <c r="A12" s="4" t="s">
        <v>7</v>
      </c>
      <c r="B12" s="10" t="s">
        <v>42</v>
      </c>
      <c r="C12" s="4" t="s">
        <v>63</v>
      </c>
      <c r="D12" s="11" t="s">
        <v>64</v>
      </c>
      <c r="E12" s="4" t="s">
        <v>11</v>
      </c>
      <c r="F12" s="4">
        <v>4</v>
      </c>
      <c r="G12" s="5"/>
    </row>
    <row r="13" ht="30" customHeight="1" spans="1:7">
      <c r="A13" s="4" t="s">
        <v>7</v>
      </c>
      <c r="B13" s="10" t="s">
        <v>42</v>
      </c>
      <c r="C13" s="4" t="s">
        <v>65</v>
      </c>
      <c r="D13" s="11" t="s">
        <v>66</v>
      </c>
      <c r="E13" s="4" t="s">
        <v>11</v>
      </c>
      <c r="F13" s="4">
        <v>2</v>
      </c>
      <c r="G13" s="5"/>
    </row>
    <row r="14" ht="30" customHeight="1" spans="1:7">
      <c r="A14" s="4" t="s">
        <v>7</v>
      </c>
      <c r="B14" s="10" t="s">
        <v>42</v>
      </c>
      <c r="C14" s="4" t="s">
        <v>67</v>
      </c>
      <c r="D14" s="11" t="s">
        <v>68</v>
      </c>
      <c r="E14" s="4" t="s">
        <v>11</v>
      </c>
      <c r="F14" s="4">
        <v>1</v>
      </c>
      <c r="G14" s="5"/>
    </row>
    <row r="15" ht="30" customHeight="1" spans="1:7">
      <c r="A15" s="4" t="s">
        <v>7</v>
      </c>
      <c r="B15" s="10" t="s">
        <v>42</v>
      </c>
      <c r="C15" s="4" t="s">
        <v>69</v>
      </c>
      <c r="D15" s="11" t="s">
        <v>70</v>
      </c>
      <c r="E15" s="4" t="s">
        <v>11</v>
      </c>
      <c r="F15" s="4">
        <v>2</v>
      </c>
      <c r="G15" s="5"/>
    </row>
    <row r="16" ht="30" customHeight="1" spans="1:7">
      <c r="A16" s="4" t="s">
        <v>7</v>
      </c>
      <c r="B16" s="10" t="s">
        <v>42</v>
      </c>
      <c r="C16" s="4" t="s">
        <v>71</v>
      </c>
      <c r="D16" s="11" t="s">
        <v>72</v>
      </c>
      <c r="E16" s="4" t="s">
        <v>21</v>
      </c>
      <c r="F16" s="4">
        <v>1</v>
      </c>
      <c r="G16" s="5"/>
    </row>
    <row r="17" ht="30" customHeight="1" spans="1:7">
      <c r="A17" s="4" t="s">
        <v>7</v>
      </c>
      <c r="B17" s="10" t="s">
        <v>42</v>
      </c>
      <c r="C17" s="4" t="s">
        <v>43</v>
      </c>
      <c r="D17" s="11" t="s">
        <v>73</v>
      </c>
      <c r="E17" s="4" t="s">
        <v>21</v>
      </c>
      <c r="F17" s="4">
        <v>2</v>
      </c>
      <c r="G17" s="5" t="s">
        <v>12</v>
      </c>
    </row>
    <row r="18" ht="30" customHeight="1" spans="1:7">
      <c r="A18" s="4" t="s">
        <v>7</v>
      </c>
      <c r="B18" s="10" t="s">
        <v>42</v>
      </c>
      <c r="C18" s="4" t="s">
        <v>74</v>
      </c>
      <c r="D18" s="11" t="s">
        <v>75</v>
      </c>
      <c r="E18" s="4" t="s">
        <v>21</v>
      </c>
      <c r="F18" s="4">
        <v>1</v>
      </c>
      <c r="G18" s="5"/>
    </row>
    <row r="19" ht="30" customHeight="1" spans="1:7">
      <c r="A19" s="4" t="s">
        <v>7</v>
      </c>
      <c r="B19" s="10" t="s">
        <v>42</v>
      </c>
      <c r="C19" s="4" t="s">
        <v>76</v>
      </c>
      <c r="D19" s="11" t="s">
        <v>77</v>
      </c>
      <c r="E19" s="4" t="s">
        <v>21</v>
      </c>
      <c r="F19" s="4">
        <v>6</v>
      </c>
      <c r="G19" s="5"/>
    </row>
    <row r="20" ht="30" customHeight="1" spans="1:7">
      <c r="A20" s="4" t="s">
        <v>7</v>
      </c>
      <c r="B20" s="10" t="s">
        <v>42</v>
      </c>
      <c r="C20" s="4" t="s">
        <v>78</v>
      </c>
      <c r="D20" s="11" t="s">
        <v>79</v>
      </c>
      <c r="E20" s="4" t="s">
        <v>21</v>
      </c>
      <c r="F20" s="4">
        <v>4</v>
      </c>
      <c r="G20" s="5"/>
    </row>
    <row r="21" ht="30" customHeight="1" spans="1:7">
      <c r="A21" s="4" t="s">
        <v>7</v>
      </c>
      <c r="B21" s="10" t="s">
        <v>42</v>
      </c>
      <c r="C21" s="4" t="s">
        <v>80</v>
      </c>
      <c r="D21" s="11" t="s">
        <v>81</v>
      </c>
      <c r="E21" s="4" t="s">
        <v>21</v>
      </c>
      <c r="F21" s="4">
        <v>12</v>
      </c>
      <c r="G21" s="5"/>
    </row>
    <row r="22" ht="30" customHeight="1" spans="1:7">
      <c r="A22" s="4" t="s">
        <v>7</v>
      </c>
      <c r="B22" s="10" t="s">
        <v>42</v>
      </c>
      <c r="C22" s="4" t="s">
        <v>82</v>
      </c>
      <c r="D22" s="11" t="s">
        <v>83</v>
      </c>
      <c r="E22" s="4" t="s">
        <v>21</v>
      </c>
      <c r="F22" s="4">
        <v>1</v>
      </c>
      <c r="G22" s="5"/>
    </row>
    <row r="23" ht="30" customHeight="1" spans="1:7">
      <c r="A23" s="4" t="s">
        <v>7</v>
      </c>
      <c r="B23" s="10" t="s">
        <v>42</v>
      </c>
      <c r="C23" s="4" t="s">
        <v>51</v>
      </c>
      <c r="D23" s="11" t="s">
        <v>84</v>
      </c>
      <c r="E23" s="4" t="s">
        <v>85</v>
      </c>
      <c r="F23" s="4">
        <v>1</v>
      </c>
      <c r="G23" s="5"/>
    </row>
    <row r="24" ht="30" customHeight="1" spans="1:7">
      <c r="A24" s="4" t="s">
        <v>7</v>
      </c>
      <c r="B24" s="10" t="s">
        <v>42</v>
      </c>
      <c r="C24" s="4" t="s">
        <v>86</v>
      </c>
      <c r="D24" s="11" t="s">
        <v>87</v>
      </c>
      <c r="E24" s="4" t="s">
        <v>21</v>
      </c>
      <c r="F24" s="4">
        <v>2</v>
      </c>
      <c r="G24" s="5"/>
    </row>
    <row r="25" ht="30" customHeight="1" spans="1:7">
      <c r="A25" s="4" t="s">
        <v>7</v>
      </c>
      <c r="B25" s="10" t="s">
        <v>42</v>
      </c>
      <c r="C25" s="4" t="s">
        <v>88</v>
      </c>
      <c r="D25" s="11" t="s">
        <v>89</v>
      </c>
      <c r="E25" s="4" t="s">
        <v>21</v>
      </c>
      <c r="F25" s="4">
        <v>2</v>
      </c>
      <c r="G25" s="5"/>
    </row>
    <row r="26" ht="30" customHeight="1" spans="1:7">
      <c r="A26" s="4" t="s">
        <v>7</v>
      </c>
      <c r="B26" s="10" t="s">
        <v>42</v>
      </c>
      <c r="C26" s="4" t="s">
        <v>90</v>
      </c>
      <c r="D26" s="11" t="s">
        <v>91</v>
      </c>
      <c r="E26" s="4" t="s">
        <v>11</v>
      </c>
      <c r="F26" s="4">
        <v>7</v>
      </c>
      <c r="G26" s="5"/>
    </row>
    <row r="27" ht="30" customHeight="1" spans="1:7">
      <c r="A27" s="4" t="s">
        <v>7</v>
      </c>
      <c r="B27" s="10" t="s">
        <v>42</v>
      </c>
      <c r="C27" s="4" t="s">
        <v>92</v>
      </c>
      <c r="D27" s="11" t="s">
        <v>93</v>
      </c>
      <c r="E27" s="4" t="s">
        <v>11</v>
      </c>
      <c r="F27" s="4">
        <v>7</v>
      </c>
      <c r="G27" s="5"/>
    </row>
    <row r="28" ht="30" customHeight="1" spans="1:7">
      <c r="A28" s="4" t="s">
        <v>7</v>
      </c>
      <c r="B28" s="10" t="s">
        <v>42</v>
      </c>
      <c r="C28" s="4" t="s">
        <v>94</v>
      </c>
      <c r="D28" s="11" t="s">
        <v>95</v>
      </c>
      <c r="E28" s="4" t="s">
        <v>11</v>
      </c>
      <c r="F28" s="4">
        <v>4</v>
      </c>
      <c r="G28" s="5"/>
    </row>
    <row r="29" ht="30" customHeight="1" spans="1:7">
      <c r="A29" s="4" t="s">
        <v>7</v>
      </c>
      <c r="B29" s="10" t="s">
        <v>42</v>
      </c>
      <c r="C29" s="4" t="s">
        <v>96</v>
      </c>
      <c r="D29" s="11" t="s">
        <v>97</v>
      </c>
      <c r="E29" s="4" t="s">
        <v>11</v>
      </c>
      <c r="F29" s="4">
        <v>4</v>
      </c>
      <c r="G29" s="5"/>
    </row>
    <row r="30" ht="30" customHeight="1" spans="1:7">
      <c r="A30" s="4" t="s">
        <v>7</v>
      </c>
      <c r="B30" s="10" t="s">
        <v>42</v>
      </c>
      <c r="C30" s="4" t="s">
        <v>98</v>
      </c>
      <c r="D30" s="11" t="s">
        <v>99</v>
      </c>
      <c r="E30" s="4" t="s">
        <v>85</v>
      </c>
      <c r="F30" s="4">
        <v>37</v>
      </c>
      <c r="G30" s="5"/>
    </row>
    <row r="31" ht="30" customHeight="1" spans="1:7">
      <c r="A31" s="4" t="s">
        <v>7</v>
      </c>
      <c r="B31" s="10" t="s">
        <v>42</v>
      </c>
      <c r="C31" s="4" t="s">
        <v>100</v>
      </c>
      <c r="D31" s="11" t="s">
        <v>101</v>
      </c>
      <c r="E31" s="4" t="s">
        <v>102</v>
      </c>
      <c r="F31" s="4">
        <v>217</v>
      </c>
      <c r="G31" s="5"/>
    </row>
    <row r="32" ht="30" customHeight="1" spans="1:7">
      <c r="A32" s="4" t="s">
        <v>7</v>
      </c>
      <c r="B32" s="10" t="s">
        <v>42</v>
      </c>
      <c r="C32" s="4" t="s">
        <v>103</v>
      </c>
      <c r="D32" s="11" t="s">
        <v>104</v>
      </c>
      <c r="E32" s="4" t="s">
        <v>11</v>
      </c>
      <c r="F32" s="4">
        <v>1</v>
      </c>
      <c r="G32" s="5"/>
    </row>
    <row r="33" ht="30" customHeight="1" spans="1:7">
      <c r="A33" s="4" t="s">
        <v>7</v>
      </c>
      <c r="B33" s="10" t="s">
        <v>42</v>
      </c>
      <c r="C33" s="4" t="s">
        <v>105</v>
      </c>
      <c r="D33" s="11" t="s">
        <v>106</v>
      </c>
      <c r="E33" s="4" t="s">
        <v>11</v>
      </c>
      <c r="F33" s="4">
        <v>45</v>
      </c>
      <c r="G33" s="5"/>
    </row>
    <row r="34" ht="30" customHeight="1" spans="1:7">
      <c r="A34" s="4" t="s">
        <v>7</v>
      </c>
      <c r="B34" s="10" t="s">
        <v>42</v>
      </c>
      <c r="C34" s="4" t="s">
        <v>107</v>
      </c>
      <c r="D34" s="11" t="s">
        <v>108</v>
      </c>
      <c r="E34" s="4" t="s">
        <v>11</v>
      </c>
      <c r="F34" s="4">
        <v>23</v>
      </c>
      <c r="G34" s="5"/>
    </row>
    <row r="35" ht="30" customHeight="1" spans="1:7">
      <c r="A35" s="4" t="s">
        <v>7</v>
      </c>
      <c r="B35" s="10" t="s">
        <v>42</v>
      </c>
      <c r="C35" s="4" t="s">
        <v>109</v>
      </c>
      <c r="D35" s="11" t="s">
        <v>110</v>
      </c>
      <c r="E35" s="4" t="s">
        <v>11</v>
      </c>
      <c r="F35" s="4">
        <v>210</v>
      </c>
      <c r="G35" s="5"/>
    </row>
    <row r="36" ht="30" customHeight="1" spans="1:7">
      <c r="A36" s="4" t="s">
        <v>7</v>
      </c>
      <c r="B36" s="10" t="s">
        <v>42</v>
      </c>
      <c r="C36" s="4" t="s">
        <v>111</v>
      </c>
      <c r="D36" s="11" t="s">
        <v>112</v>
      </c>
      <c r="E36" s="4" t="s">
        <v>11</v>
      </c>
      <c r="F36" s="4">
        <v>12</v>
      </c>
      <c r="G36" s="5"/>
    </row>
    <row r="37" ht="30" customHeight="1" spans="1:7">
      <c r="A37" s="4" t="s">
        <v>7</v>
      </c>
      <c r="B37" s="10" t="s">
        <v>42</v>
      </c>
      <c r="C37" s="4" t="s">
        <v>113</v>
      </c>
      <c r="D37" s="11" t="s">
        <v>114</v>
      </c>
      <c r="E37" s="4" t="s">
        <v>11</v>
      </c>
      <c r="F37" s="4">
        <v>20</v>
      </c>
      <c r="G37" s="5"/>
    </row>
    <row r="38" ht="30" customHeight="1" spans="1:7">
      <c r="A38" s="4" t="s">
        <v>7</v>
      </c>
      <c r="B38" s="10" t="s">
        <v>42</v>
      </c>
      <c r="C38" s="4" t="s">
        <v>115</v>
      </c>
      <c r="D38" s="11" t="s">
        <v>116</v>
      </c>
      <c r="E38" s="4" t="s">
        <v>11</v>
      </c>
      <c r="F38" s="4">
        <v>1</v>
      </c>
      <c r="G38" s="5"/>
    </row>
    <row r="39" ht="30" customHeight="1" spans="1:7">
      <c r="A39" s="4" t="s">
        <v>7</v>
      </c>
      <c r="B39" s="10" t="s">
        <v>42</v>
      </c>
      <c r="C39" s="4" t="s">
        <v>117</v>
      </c>
      <c r="D39" s="11" t="s">
        <v>118</v>
      </c>
      <c r="E39" s="4" t="s">
        <v>119</v>
      </c>
      <c r="F39" s="4">
        <v>4</v>
      </c>
      <c r="G39" s="5"/>
    </row>
    <row r="40" ht="30" customHeight="1" spans="1:7">
      <c r="A40" s="4" t="s">
        <v>7</v>
      </c>
      <c r="B40" s="10" t="s">
        <v>42</v>
      </c>
      <c r="C40" s="4" t="s">
        <v>120</v>
      </c>
      <c r="D40" s="11" t="s">
        <v>121</v>
      </c>
      <c r="E40" s="4" t="s">
        <v>85</v>
      </c>
      <c r="F40" s="4">
        <v>56</v>
      </c>
      <c r="G40" s="5"/>
    </row>
    <row r="41" ht="30" customHeight="1" spans="1:7">
      <c r="A41" s="4" t="s">
        <v>7</v>
      </c>
      <c r="B41" s="10" t="s">
        <v>42</v>
      </c>
      <c r="C41" s="4" t="s">
        <v>122</v>
      </c>
      <c r="D41" s="11" t="s">
        <v>123</v>
      </c>
      <c r="E41" s="4" t="s">
        <v>85</v>
      </c>
      <c r="F41" s="4">
        <v>153</v>
      </c>
      <c r="G41" s="5"/>
    </row>
    <row r="42" ht="30" customHeight="1" spans="1:7">
      <c r="A42" s="4" t="s">
        <v>7</v>
      </c>
      <c r="B42" s="10" t="s">
        <v>42</v>
      </c>
      <c r="C42" s="4" t="s">
        <v>124</v>
      </c>
      <c r="D42" s="11" t="s">
        <v>125</v>
      </c>
      <c r="E42" s="4" t="s">
        <v>85</v>
      </c>
      <c r="F42" s="4">
        <v>1</v>
      </c>
      <c r="G42" s="5"/>
    </row>
    <row r="43" ht="30" customHeight="1" spans="1:7">
      <c r="A43" s="4" t="s">
        <v>7</v>
      </c>
      <c r="B43" s="10" t="s">
        <v>42</v>
      </c>
      <c r="C43" s="4" t="s">
        <v>126</v>
      </c>
      <c r="D43" s="11" t="s">
        <v>127</v>
      </c>
      <c r="E43" s="4" t="s">
        <v>85</v>
      </c>
      <c r="F43" s="4">
        <v>3</v>
      </c>
      <c r="G43" s="5"/>
    </row>
    <row r="44" ht="30" customHeight="1" spans="1:7">
      <c r="A44" s="4" t="s">
        <v>7</v>
      </c>
      <c r="B44" s="10" t="s">
        <v>42</v>
      </c>
      <c r="C44" s="4" t="s">
        <v>128</v>
      </c>
      <c r="D44" s="11" t="s">
        <v>129</v>
      </c>
      <c r="E44" s="4" t="s">
        <v>85</v>
      </c>
      <c r="F44" s="4">
        <v>3</v>
      </c>
      <c r="G44" s="5"/>
    </row>
    <row r="45" ht="30" customHeight="1" spans="1:7">
      <c r="A45" s="4" t="s">
        <v>7</v>
      </c>
      <c r="B45" s="10" t="s">
        <v>42</v>
      </c>
      <c r="C45" s="4" t="s">
        <v>130</v>
      </c>
      <c r="D45" s="11" t="s">
        <v>131</v>
      </c>
      <c r="E45" s="4" t="s">
        <v>85</v>
      </c>
      <c r="F45" s="4">
        <v>1</v>
      </c>
      <c r="G45" s="5"/>
    </row>
    <row r="46" ht="30" customHeight="1" spans="1:7">
      <c r="A46" s="4" t="s">
        <v>7</v>
      </c>
      <c r="B46" s="10" t="s">
        <v>42</v>
      </c>
      <c r="C46" s="4" t="s">
        <v>132</v>
      </c>
      <c r="D46" s="11" t="s">
        <v>133</v>
      </c>
      <c r="E46" s="4" t="s">
        <v>11</v>
      </c>
      <c r="F46" s="4">
        <v>3</v>
      </c>
      <c r="G46" s="5"/>
    </row>
    <row r="47" ht="30" customHeight="1" spans="1:7">
      <c r="A47" s="4" t="s">
        <v>7</v>
      </c>
      <c r="B47" s="10" t="s">
        <v>42</v>
      </c>
      <c r="C47" s="4" t="s">
        <v>134</v>
      </c>
      <c r="D47" s="11" t="s">
        <v>135</v>
      </c>
      <c r="E47" s="4" t="s">
        <v>136</v>
      </c>
      <c r="F47" s="4">
        <v>2</v>
      </c>
      <c r="G47" s="5"/>
    </row>
    <row r="48" ht="30" customHeight="1" spans="1:7">
      <c r="A48" s="4" t="s">
        <v>7</v>
      </c>
      <c r="B48" s="10" t="s">
        <v>42</v>
      </c>
      <c r="C48" s="4" t="s">
        <v>137</v>
      </c>
      <c r="D48" s="11" t="s">
        <v>138</v>
      </c>
      <c r="E48" s="4" t="s">
        <v>136</v>
      </c>
      <c r="F48" s="4">
        <v>8</v>
      </c>
      <c r="G48" s="5"/>
    </row>
    <row r="49" ht="30" customHeight="1" spans="1:7">
      <c r="A49" s="4" t="s">
        <v>7</v>
      </c>
      <c r="B49" s="10" t="s">
        <v>42</v>
      </c>
      <c r="C49" s="4" t="s">
        <v>139</v>
      </c>
      <c r="D49" s="11" t="s">
        <v>140</v>
      </c>
      <c r="E49" s="4" t="s">
        <v>136</v>
      </c>
      <c r="F49" s="4">
        <v>2</v>
      </c>
      <c r="G49" s="5"/>
    </row>
    <row r="50" ht="30" customHeight="1" spans="1:7">
      <c r="A50" s="4" t="s">
        <v>7</v>
      </c>
      <c r="B50" s="10" t="s">
        <v>42</v>
      </c>
      <c r="C50" s="4" t="s">
        <v>141</v>
      </c>
      <c r="D50" s="11" t="s">
        <v>142</v>
      </c>
      <c r="E50" s="4" t="s">
        <v>136</v>
      </c>
      <c r="F50" s="4">
        <v>1</v>
      </c>
      <c r="G50" s="5"/>
    </row>
    <row r="51" ht="30" customHeight="1" spans="1:7">
      <c r="A51" s="4" t="s">
        <v>7</v>
      </c>
      <c r="B51" s="10" t="s">
        <v>42</v>
      </c>
      <c r="C51" s="4" t="s">
        <v>143</v>
      </c>
      <c r="D51" s="11" t="s">
        <v>144</v>
      </c>
      <c r="E51" s="4" t="s">
        <v>11</v>
      </c>
      <c r="F51" s="4">
        <v>1</v>
      </c>
      <c r="G51" s="5"/>
    </row>
    <row r="52" ht="30" customHeight="1" spans="1:7">
      <c r="A52" s="4" t="s">
        <v>7</v>
      </c>
      <c r="B52" s="10" t="s">
        <v>42</v>
      </c>
      <c r="C52" s="4" t="s">
        <v>145</v>
      </c>
      <c r="D52" s="11" t="s">
        <v>146</v>
      </c>
      <c r="E52" s="4" t="s">
        <v>147</v>
      </c>
      <c r="F52" s="4">
        <v>4</v>
      </c>
      <c r="G52" s="5"/>
    </row>
    <row r="53" ht="30" customHeight="1" spans="1:7">
      <c r="A53" s="4" t="s">
        <v>7</v>
      </c>
      <c r="B53" s="10" t="s">
        <v>42</v>
      </c>
      <c r="C53" s="4" t="s">
        <v>55</v>
      </c>
      <c r="D53" s="11" t="s">
        <v>56</v>
      </c>
      <c r="E53" s="4" t="s">
        <v>11</v>
      </c>
      <c r="F53" s="4">
        <v>6</v>
      </c>
      <c r="G53" s="5"/>
    </row>
    <row r="54" ht="30" customHeight="1" spans="1:7">
      <c r="A54" s="4" t="s">
        <v>7</v>
      </c>
      <c r="B54" s="10" t="s">
        <v>42</v>
      </c>
      <c r="C54" s="4" t="s">
        <v>148</v>
      </c>
      <c r="D54" s="11" t="s">
        <v>149</v>
      </c>
      <c r="E54" s="4" t="s">
        <v>11</v>
      </c>
      <c r="F54" s="4">
        <v>4</v>
      </c>
      <c r="G54" s="5"/>
    </row>
    <row r="55" ht="30" customHeight="1" spans="1:7">
      <c r="A55" s="4" t="s">
        <v>7</v>
      </c>
      <c r="B55" s="10" t="s">
        <v>42</v>
      </c>
      <c r="C55" s="4" t="s">
        <v>61</v>
      </c>
      <c r="D55" s="11" t="s">
        <v>62</v>
      </c>
      <c r="E55" s="4" t="s">
        <v>11</v>
      </c>
      <c r="F55" s="4">
        <v>5</v>
      </c>
      <c r="G55" s="5"/>
    </row>
    <row r="56" ht="30" customHeight="1" spans="1:7">
      <c r="A56" s="4" t="s">
        <v>7</v>
      </c>
      <c r="B56" s="10" t="s">
        <v>42</v>
      </c>
      <c r="C56" s="4" t="s">
        <v>63</v>
      </c>
      <c r="D56" s="11" t="s">
        <v>64</v>
      </c>
      <c r="E56" s="4" t="s">
        <v>11</v>
      </c>
      <c r="F56" s="4">
        <v>19</v>
      </c>
      <c r="G56" s="5"/>
    </row>
    <row r="57" ht="30" customHeight="1" spans="1:7">
      <c r="A57" s="4" t="s">
        <v>7</v>
      </c>
      <c r="B57" s="10" t="s">
        <v>42</v>
      </c>
      <c r="C57" s="4" t="s">
        <v>65</v>
      </c>
      <c r="D57" s="11" t="s">
        <v>66</v>
      </c>
      <c r="E57" s="4" t="s">
        <v>11</v>
      </c>
      <c r="F57" s="4">
        <v>2</v>
      </c>
      <c r="G57" s="5"/>
    </row>
    <row r="58" ht="30" customHeight="1" spans="1:7">
      <c r="A58" s="4" t="s">
        <v>7</v>
      </c>
      <c r="B58" s="10" t="s">
        <v>42</v>
      </c>
      <c r="C58" s="4" t="s">
        <v>150</v>
      </c>
      <c r="D58" s="11" t="s">
        <v>151</v>
      </c>
      <c r="E58" s="4" t="s">
        <v>11</v>
      </c>
      <c r="F58" s="4">
        <v>3</v>
      </c>
      <c r="G58" s="5"/>
    </row>
    <row r="59" ht="30" customHeight="1" spans="1:7">
      <c r="A59" s="4" t="s">
        <v>7</v>
      </c>
      <c r="B59" s="10" t="s">
        <v>42</v>
      </c>
      <c r="C59" s="4" t="s">
        <v>152</v>
      </c>
      <c r="D59" s="11" t="s">
        <v>153</v>
      </c>
      <c r="E59" s="4" t="s">
        <v>136</v>
      </c>
      <c r="F59" s="4">
        <v>1</v>
      </c>
      <c r="G59" s="5"/>
    </row>
    <row r="60" ht="30" customHeight="1" spans="1:7">
      <c r="A60" s="4" t="s">
        <v>7</v>
      </c>
      <c r="B60" s="10" t="s">
        <v>42</v>
      </c>
      <c r="C60" s="4" t="s">
        <v>154</v>
      </c>
      <c r="D60" s="11" t="s">
        <v>155</v>
      </c>
      <c r="E60" s="4" t="s">
        <v>136</v>
      </c>
      <c r="F60" s="4">
        <v>6</v>
      </c>
      <c r="G60" s="5"/>
    </row>
    <row r="61" ht="30" customHeight="1" spans="1:7">
      <c r="A61" s="4" t="s">
        <v>7</v>
      </c>
      <c r="B61" s="10" t="s">
        <v>42</v>
      </c>
      <c r="C61" s="4" t="s">
        <v>156</v>
      </c>
      <c r="D61" s="11" t="s">
        <v>157</v>
      </c>
      <c r="E61" s="4" t="s">
        <v>11</v>
      </c>
      <c r="F61" s="4">
        <v>89</v>
      </c>
      <c r="G61" s="5"/>
    </row>
    <row r="62" ht="30" customHeight="1" spans="1:7">
      <c r="A62" s="4" t="s">
        <v>7</v>
      </c>
      <c r="B62" s="10" t="s">
        <v>42</v>
      </c>
      <c r="C62" s="4" t="s">
        <v>158</v>
      </c>
      <c r="D62" s="11" t="s">
        <v>159</v>
      </c>
      <c r="E62" s="4" t="s">
        <v>11</v>
      </c>
      <c r="F62" s="4">
        <v>4</v>
      </c>
      <c r="G62" s="5"/>
    </row>
    <row r="63" ht="30" customHeight="1" spans="1:7">
      <c r="A63" s="4" t="s">
        <v>7</v>
      </c>
      <c r="B63" s="10" t="s">
        <v>42</v>
      </c>
      <c r="C63" s="4" t="s">
        <v>69</v>
      </c>
      <c r="D63" s="11" t="s">
        <v>160</v>
      </c>
      <c r="E63" s="4" t="s">
        <v>11</v>
      </c>
      <c r="F63" s="4">
        <v>3</v>
      </c>
      <c r="G63" s="5"/>
    </row>
    <row r="64" ht="30" customHeight="1" spans="1:7">
      <c r="A64" s="4" t="s">
        <v>7</v>
      </c>
      <c r="B64" s="10" t="s">
        <v>42</v>
      </c>
      <c r="C64" s="4" t="s">
        <v>161</v>
      </c>
      <c r="D64" s="11" t="s">
        <v>162</v>
      </c>
      <c r="E64" s="4" t="s">
        <v>11</v>
      </c>
      <c r="F64" s="4">
        <v>1</v>
      </c>
      <c r="G64" s="5"/>
    </row>
    <row r="65" ht="30" customHeight="1" spans="1:7">
      <c r="A65" s="4" t="s">
        <v>7</v>
      </c>
      <c r="B65" s="10" t="s">
        <v>42</v>
      </c>
      <c r="C65" s="4" t="s">
        <v>71</v>
      </c>
      <c r="D65" s="11" t="s">
        <v>163</v>
      </c>
      <c r="E65" s="4" t="s">
        <v>21</v>
      </c>
      <c r="F65" s="4">
        <v>1</v>
      </c>
      <c r="G65" s="5"/>
    </row>
    <row r="66" ht="30" customHeight="1" spans="1:7">
      <c r="A66" s="4" t="s">
        <v>7</v>
      </c>
      <c r="B66" s="10" t="s">
        <v>42</v>
      </c>
      <c r="C66" s="4" t="s">
        <v>164</v>
      </c>
      <c r="D66" s="11" t="s">
        <v>165</v>
      </c>
      <c r="E66" s="4" t="s">
        <v>11</v>
      </c>
      <c r="F66" s="4">
        <v>9</v>
      </c>
      <c r="G66" s="5"/>
    </row>
    <row r="67" ht="30" customHeight="1" spans="1:7">
      <c r="A67" s="30" t="s">
        <v>17</v>
      </c>
      <c r="B67" s="31"/>
      <c r="C67" s="31"/>
      <c r="D67" s="31"/>
      <c r="E67" s="32"/>
      <c r="F67" s="29">
        <f>SUM(F2:F66)</f>
        <v>1036</v>
      </c>
      <c r="G67" s="4"/>
    </row>
  </sheetData>
  <mergeCells count="3">
    <mergeCell ref="A67:E67"/>
    <mergeCell ref="G2:G16"/>
    <mergeCell ref="G17:G66"/>
  </mergeCells>
  <pageMargins left="0.196850393700787" right="0.275590551181102" top="0.31" bottom="0.68" header="0.22" footer="0.41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7"/>
  <sheetViews>
    <sheetView workbookViewId="0">
      <selection activeCell="H5" sqref="H5"/>
    </sheetView>
  </sheetViews>
  <sheetFormatPr defaultColWidth="9" defaultRowHeight="13.5" outlineLevelRow="6" outlineLevelCol="6"/>
  <cols>
    <col min="1" max="1" width="9" customWidth="1"/>
    <col min="2" max="2" width="9.375" customWidth="1"/>
    <col min="3" max="3" width="14.75" customWidth="1"/>
    <col min="4" max="4" width="43.75" customWidth="1"/>
    <col min="5" max="5" width="5.75" customWidth="1"/>
    <col min="6" max="6" width="8.875" customWidth="1"/>
    <col min="7" max="7" width="9.375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7" t="s">
        <v>5</v>
      </c>
      <c r="G1" s="3" t="s">
        <v>6</v>
      </c>
    </row>
    <row r="2" ht="30" customHeight="1" spans="1:7">
      <c r="A2" s="10" t="s">
        <v>7</v>
      </c>
      <c r="B2" s="10" t="s">
        <v>166</v>
      </c>
      <c r="C2" s="10" t="s">
        <v>167</v>
      </c>
      <c r="D2" s="28" t="s">
        <v>168</v>
      </c>
      <c r="E2" s="10" t="s">
        <v>21</v>
      </c>
      <c r="F2" s="4">
        <v>1226</v>
      </c>
      <c r="G2" s="10" t="s">
        <v>16</v>
      </c>
    </row>
    <row r="3" ht="30" customHeight="1" spans="1:7">
      <c r="A3" s="10" t="s">
        <v>169</v>
      </c>
      <c r="B3" s="10" t="s">
        <v>166</v>
      </c>
      <c r="C3" s="10" t="s">
        <v>170</v>
      </c>
      <c r="D3" s="28" t="s">
        <v>171</v>
      </c>
      <c r="E3" s="10" t="s">
        <v>172</v>
      </c>
      <c r="F3" s="4">
        <v>21</v>
      </c>
      <c r="G3" s="10" t="s">
        <v>12</v>
      </c>
    </row>
    <row r="4" ht="30" customHeight="1" spans="1:7">
      <c r="A4" s="10" t="s">
        <v>169</v>
      </c>
      <c r="B4" s="10" t="s">
        <v>166</v>
      </c>
      <c r="C4" s="10" t="s">
        <v>173</v>
      </c>
      <c r="D4" s="28" t="s">
        <v>174</v>
      </c>
      <c r="E4" s="10" t="s">
        <v>21</v>
      </c>
      <c r="F4" s="4">
        <v>15914</v>
      </c>
      <c r="G4" s="10" t="s">
        <v>12</v>
      </c>
    </row>
    <row r="5" ht="30" customHeight="1" spans="1:7">
      <c r="A5" s="10" t="s">
        <v>7</v>
      </c>
      <c r="B5" s="10" t="s">
        <v>166</v>
      </c>
      <c r="C5" s="10" t="s">
        <v>175</v>
      </c>
      <c r="D5" s="28" t="s">
        <v>176</v>
      </c>
      <c r="E5" s="10" t="s">
        <v>11</v>
      </c>
      <c r="F5" s="4">
        <v>56</v>
      </c>
      <c r="G5" s="10" t="s">
        <v>12</v>
      </c>
    </row>
    <row r="6" ht="30" customHeight="1" spans="1:7">
      <c r="A6" s="10" t="s">
        <v>7</v>
      </c>
      <c r="B6" s="10" t="s">
        <v>166</v>
      </c>
      <c r="C6" s="10" t="s">
        <v>167</v>
      </c>
      <c r="D6" s="28" t="s">
        <v>177</v>
      </c>
      <c r="E6" s="10" t="s">
        <v>21</v>
      </c>
      <c r="F6" s="4">
        <v>2293</v>
      </c>
      <c r="G6" s="10" t="s">
        <v>12</v>
      </c>
    </row>
    <row r="7" ht="30" customHeight="1" spans="1:7">
      <c r="A7" s="4" t="s">
        <v>17</v>
      </c>
      <c r="B7" s="4"/>
      <c r="C7" s="4"/>
      <c r="D7" s="4"/>
      <c r="E7" s="4"/>
      <c r="F7" s="29">
        <f>SUM(F2:F6)</f>
        <v>19510</v>
      </c>
      <c r="G7" s="9"/>
    </row>
  </sheetData>
  <mergeCells count="1">
    <mergeCell ref="A7:E7"/>
  </mergeCells>
  <pageMargins left="0.11" right="0.039370078740157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"/>
  <sheetViews>
    <sheetView workbookViewId="0">
      <pane ySplit="1" topLeftCell="A2" activePane="bottomLeft" state="frozen"/>
      <selection/>
      <selection pane="bottomLeft" activeCell="I25" sqref="I25"/>
    </sheetView>
  </sheetViews>
  <sheetFormatPr defaultColWidth="9" defaultRowHeight="13.5" outlineLevelRow="2" outlineLevelCol="6"/>
  <cols>
    <col min="1" max="2" width="8.875" style="13" customWidth="1"/>
    <col min="3" max="3" width="15.875" style="13" customWidth="1"/>
    <col min="4" max="4" width="16" style="13" customWidth="1"/>
    <col min="5" max="5" width="8" style="13" customWidth="1"/>
    <col min="6" max="6" width="9.375" style="13" customWidth="1"/>
    <col min="7" max="7" width="9.25" style="13" customWidth="1"/>
    <col min="8" max="16384" width="9" style="13"/>
  </cols>
  <sheetData>
    <row r="1" ht="30" customHeight="1" spans="1: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3" t="s">
        <v>6</v>
      </c>
    </row>
    <row r="2" ht="30" customHeight="1" spans="1:7">
      <c r="A2" s="16" t="s">
        <v>169</v>
      </c>
      <c r="B2" s="16" t="s">
        <v>178</v>
      </c>
      <c r="C2" s="16" t="s">
        <v>164</v>
      </c>
      <c r="D2" s="17" t="s">
        <v>165</v>
      </c>
      <c r="E2" s="16" t="s">
        <v>11</v>
      </c>
      <c r="F2" s="18">
        <v>18</v>
      </c>
      <c r="G2" s="19" t="s">
        <v>12</v>
      </c>
    </row>
    <row r="3" ht="30" customHeight="1" spans="1:7">
      <c r="A3" s="20" t="s">
        <v>17</v>
      </c>
      <c r="B3" s="21"/>
      <c r="C3" s="21"/>
      <c r="D3" s="21"/>
      <c r="E3" s="22"/>
      <c r="F3" s="23">
        <f>SUM(F2:F2)</f>
        <v>18</v>
      </c>
      <c r="G3" s="4"/>
    </row>
  </sheetData>
  <mergeCells count="1">
    <mergeCell ref="A3:E3"/>
  </mergeCells>
  <pageMargins left="0.17" right="0.1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5"/>
  <sheetViews>
    <sheetView workbookViewId="0">
      <pane ySplit="1" topLeftCell="A2" activePane="bottomLeft" state="frozen"/>
      <selection/>
      <selection pane="bottomLeft" activeCell="I20" sqref="I20"/>
    </sheetView>
  </sheetViews>
  <sheetFormatPr defaultColWidth="9" defaultRowHeight="13.5" outlineLevelRow="4" outlineLevelCol="6"/>
  <cols>
    <col min="1" max="2" width="8.875" style="13" customWidth="1"/>
    <col min="3" max="3" width="15.875" style="13" customWidth="1"/>
    <col min="4" max="4" width="35.25" style="13" customWidth="1"/>
    <col min="5" max="5" width="7" style="13" customWidth="1"/>
    <col min="6" max="6" width="9" style="13" customWidth="1"/>
    <col min="7" max="7" width="8.5" style="13" customWidth="1"/>
    <col min="8" max="16384" width="9" style="13"/>
  </cols>
  <sheetData>
    <row r="1" ht="30" customHeight="1" spans="1: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3" t="s">
        <v>6</v>
      </c>
    </row>
    <row r="2" ht="30" customHeight="1" spans="1:7">
      <c r="A2" s="16" t="s">
        <v>169</v>
      </c>
      <c r="B2" s="16" t="s">
        <v>179</v>
      </c>
      <c r="C2" s="16" t="s">
        <v>180</v>
      </c>
      <c r="D2" s="17" t="s">
        <v>181</v>
      </c>
      <c r="E2" s="16" t="s">
        <v>147</v>
      </c>
      <c r="F2" s="18">
        <v>18</v>
      </c>
      <c r="G2" s="19" t="s">
        <v>12</v>
      </c>
    </row>
    <row r="3" ht="30" customHeight="1" spans="1:7">
      <c r="A3" s="16" t="s">
        <v>169</v>
      </c>
      <c r="B3" s="16" t="s">
        <v>179</v>
      </c>
      <c r="C3" s="16" t="s">
        <v>182</v>
      </c>
      <c r="D3" s="17" t="s">
        <v>183</v>
      </c>
      <c r="E3" s="16" t="s">
        <v>147</v>
      </c>
      <c r="F3" s="18">
        <v>43</v>
      </c>
      <c r="G3" s="25"/>
    </row>
    <row r="4" ht="30" customHeight="1" spans="1:7">
      <c r="A4" s="16" t="s">
        <v>169</v>
      </c>
      <c r="B4" s="16" t="s">
        <v>179</v>
      </c>
      <c r="C4" s="16" t="s">
        <v>184</v>
      </c>
      <c r="D4" s="17" t="s">
        <v>185</v>
      </c>
      <c r="E4" s="16" t="s">
        <v>147</v>
      </c>
      <c r="F4" s="18">
        <v>34</v>
      </c>
      <c r="G4" s="25"/>
    </row>
    <row r="5" ht="30" customHeight="1" spans="1:7">
      <c r="A5" s="20" t="s">
        <v>17</v>
      </c>
      <c r="B5" s="21"/>
      <c r="C5" s="21"/>
      <c r="D5" s="21"/>
      <c r="E5" s="22"/>
      <c r="F5" s="23">
        <f>SUM(F2:F4)</f>
        <v>95</v>
      </c>
      <c r="G5" s="4"/>
    </row>
  </sheetData>
  <mergeCells count="2">
    <mergeCell ref="A5:E5"/>
    <mergeCell ref="G2:G4"/>
  </mergeCells>
  <pageMargins left="0.17" right="0.1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6"/>
  <sheetViews>
    <sheetView workbookViewId="0">
      <pane ySplit="1" topLeftCell="A8" activePane="bottomLeft" state="frozen"/>
      <selection/>
      <selection pane="bottomLeft" activeCell="K21" sqref="K21"/>
    </sheetView>
  </sheetViews>
  <sheetFormatPr defaultColWidth="9" defaultRowHeight="13.5"/>
  <cols>
    <col min="1" max="2" width="8.875" style="13" customWidth="1"/>
    <col min="3" max="3" width="15.875" style="13" customWidth="1"/>
    <col min="4" max="4" width="19.875" style="13" customWidth="1"/>
    <col min="5" max="5" width="7.5" style="13" customWidth="1"/>
    <col min="6" max="6" width="11.875" style="13" customWidth="1"/>
    <col min="7" max="7" width="6.375" style="13" customWidth="1"/>
    <col min="8" max="8" width="12.25" style="13" customWidth="1"/>
    <col min="9" max="9" width="8.5" style="13" customWidth="1"/>
    <col min="10" max="16384" width="9" style="13"/>
  </cols>
  <sheetData>
    <row r="1" ht="30" customHeight="1" spans="1:9">
      <c r="A1" s="14" t="s">
        <v>0</v>
      </c>
      <c r="B1" s="14" t="s">
        <v>1</v>
      </c>
      <c r="C1" s="14" t="s">
        <v>2</v>
      </c>
      <c r="D1" s="14" t="s">
        <v>3</v>
      </c>
      <c r="E1" s="14" t="s">
        <v>186</v>
      </c>
      <c r="F1" s="15" t="s">
        <v>187</v>
      </c>
      <c r="G1" s="14" t="s">
        <v>188</v>
      </c>
      <c r="H1" s="15" t="s">
        <v>189</v>
      </c>
      <c r="I1" s="3" t="s">
        <v>6</v>
      </c>
    </row>
    <row r="2" ht="30" customHeight="1" spans="1:9">
      <c r="A2" s="16" t="s">
        <v>169</v>
      </c>
      <c r="B2" s="16" t="s">
        <v>190</v>
      </c>
      <c r="C2" s="16" t="s">
        <v>191</v>
      </c>
      <c r="D2" s="17" t="s">
        <v>192</v>
      </c>
      <c r="E2" s="16" t="s">
        <v>193</v>
      </c>
      <c r="F2" s="18">
        <v>511</v>
      </c>
      <c r="G2" s="16"/>
      <c r="H2" s="16"/>
      <c r="I2" s="19" t="s">
        <v>12</v>
      </c>
    </row>
    <row r="3" ht="30" customHeight="1" spans="1:9">
      <c r="A3" s="16" t="s">
        <v>169</v>
      </c>
      <c r="B3" s="16" t="s">
        <v>190</v>
      </c>
      <c r="C3" s="16" t="s">
        <v>194</v>
      </c>
      <c r="D3" s="17" t="s">
        <v>195</v>
      </c>
      <c r="E3" s="16" t="s">
        <v>196</v>
      </c>
      <c r="F3" s="18">
        <v>415</v>
      </c>
      <c r="G3" s="16" t="s">
        <v>196</v>
      </c>
      <c r="H3" s="16">
        <v>415</v>
      </c>
      <c r="I3" s="25"/>
    </row>
    <row r="4" ht="30" customHeight="1" spans="1:9">
      <c r="A4" s="16" t="s">
        <v>169</v>
      </c>
      <c r="B4" s="16" t="s">
        <v>190</v>
      </c>
      <c r="C4" s="16" t="s">
        <v>197</v>
      </c>
      <c r="D4" s="17" t="s">
        <v>198</v>
      </c>
      <c r="E4" s="16" t="s">
        <v>199</v>
      </c>
      <c r="F4" s="18">
        <v>3</v>
      </c>
      <c r="G4" s="16"/>
      <c r="H4" s="16"/>
      <c r="I4" s="25"/>
    </row>
    <row r="5" ht="30" customHeight="1" spans="1:9">
      <c r="A5" s="16" t="s">
        <v>169</v>
      </c>
      <c r="B5" s="16" t="s">
        <v>190</v>
      </c>
      <c r="C5" s="16" t="s">
        <v>200</v>
      </c>
      <c r="D5" s="17" t="s">
        <v>198</v>
      </c>
      <c r="E5" s="16" t="s">
        <v>196</v>
      </c>
      <c r="F5" s="18">
        <v>42</v>
      </c>
      <c r="G5" s="16" t="s">
        <v>196</v>
      </c>
      <c r="H5" s="16">
        <v>42</v>
      </c>
      <c r="I5" s="25"/>
    </row>
    <row r="6" ht="30" customHeight="1" spans="1:9">
      <c r="A6" s="16" t="s">
        <v>169</v>
      </c>
      <c r="B6" s="16" t="s">
        <v>190</v>
      </c>
      <c r="C6" s="16" t="s">
        <v>201</v>
      </c>
      <c r="D6" s="17" t="s">
        <v>202</v>
      </c>
      <c r="E6" s="16" t="s">
        <v>203</v>
      </c>
      <c r="F6" s="18">
        <v>67</v>
      </c>
      <c r="G6" s="16"/>
      <c r="H6" s="16"/>
      <c r="I6" s="25"/>
    </row>
    <row r="7" ht="30" customHeight="1" spans="1:9">
      <c r="A7" s="16" t="s">
        <v>169</v>
      </c>
      <c r="B7" s="16" t="s">
        <v>190</v>
      </c>
      <c r="C7" s="16" t="s">
        <v>204</v>
      </c>
      <c r="D7" s="17" t="s">
        <v>205</v>
      </c>
      <c r="E7" s="16" t="s">
        <v>147</v>
      </c>
      <c r="F7" s="18">
        <v>6</v>
      </c>
      <c r="G7" s="16"/>
      <c r="H7" s="16"/>
      <c r="I7" s="25"/>
    </row>
    <row r="8" ht="30" customHeight="1" spans="1:9">
      <c r="A8" s="16" t="s">
        <v>169</v>
      </c>
      <c r="B8" s="16" t="s">
        <v>190</v>
      </c>
      <c r="C8" s="16" t="s">
        <v>206</v>
      </c>
      <c r="D8" s="17" t="s">
        <v>207</v>
      </c>
      <c r="E8" s="16" t="s">
        <v>102</v>
      </c>
      <c r="F8" s="18">
        <v>33</v>
      </c>
      <c r="G8" s="16"/>
      <c r="H8" s="16"/>
      <c r="I8" s="25"/>
    </row>
    <row r="9" ht="30" customHeight="1" spans="1:9">
      <c r="A9" s="16" t="s">
        <v>169</v>
      </c>
      <c r="B9" s="16" t="s">
        <v>190</v>
      </c>
      <c r="C9" s="16" t="s">
        <v>208</v>
      </c>
      <c r="D9" s="17" t="s">
        <v>209</v>
      </c>
      <c r="E9" s="16" t="s">
        <v>21</v>
      </c>
      <c r="F9" s="18">
        <v>7</v>
      </c>
      <c r="G9" s="16"/>
      <c r="H9" s="16"/>
      <c r="I9" s="25"/>
    </row>
    <row r="10" ht="30" customHeight="1" spans="1:9">
      <c r="A10" s="16" t="s">
        <v>169</v>
      </c>
      <c r="B10" s="16" t="s">
        <v>190</v>
      </c>
      <c r="C10" s="16" t="s">
        <v>210</v>
      </c>
      <c r="D10" s="17" t="s">
        <v>211</v>
      </c>
      <c r="E10" s="16" t="s">
        <v>11</v>
      </c>
      <c r="F10" s="18">
        <v>37</v>
      </c>
      <c r="G10" s="16"/>
      <c r="H10" s="16"/>
      <c r="I10" s="25"/>
    </row>
    <row r="11" ht="30" customHeight="1" spans="1:9">
      <c r="A11" s="16" t="s">
        <v>169</v>
      </c>
      <c r="B11" s="16" t="s">
        <v>190</v>
      </c>
      <c r="C11" s="16" t="s">
        <v>212</v>
      </c>
      <c r="D11" s="17" t="s">
        <v>213</v>
      </c>
      <c r="E11" s="16" t="s">
        <v>11</v>
      </c>
      <c r="F11" s="18">
        <v>34</v>
      </c>
      <c r="G11" s="16"/>
      <c r="H11" s="16"/>
      <c r="I11" s="25"/>
    </row>
    <row r="12" ht="30" customHeight="1" spans="1:9">
      <c r="A12" s="16" t="s">
        <v>169</v>
      </c>
      <c r="B12" s="16" t="s">
        <v>190</v>
      </c>
      <c r="C12" s="16" t="s">
        <v>214</v>
      </c>
      <c r="D12" s="17" t="s">
        <v>215</v>
      </c>
      <c r="E12" s="16" t="s">
        <v>216</v>
      </c>
      <c r="F12" s="18">
        <v>22</v>
      </c>
      <c r="G12" s="16"/>
      <c r="H12" s="16"/>
      <c r="I12" s="25"/>
    </row>
    <row r="13" ht="30" customHeight="1" spans="1:9">
      <c r="A13" s="16" t="s">
        <v>169</v>
      </c>
      <c r="B13" s="16" t="s">
        <v>190</v>
      </c>
      <c r="C13" s="16" t="s">
        <v>217</v>
      </c>
      <c r="D13" s="17" t="s">
        <v>218</v>
      </c>
      <c r="E13" s="16" t="s">
        <v>199</v>
      </c>
      <c r="F13" s="18">
        <v>80</v>
      </c>
      <c r="G13" s="16" t="s">
        <v>196</v>
      </c>
      <c r="H13" s="16">
        <v>160</v>
      </c>
      <c r="I13" s="25"/>
    </row>
    <row r="14" ht="30" customHeight="1" spans="1:9">
      <c r="A14" s="16" t="s">
        <v>169</v>
      </c>
      <c r="B14" s="16" t="s">
        <v>190</v>
      </c>
      <c r="C14" s="16" t="s">
        <v>219</v>
      </c>
      <c r="D14" s="17" t="s">
        <v>220</v>
      </c>
      <c r="E14" s="16" t="s">
        <v>199</v>
      </c>
      <c r="F14" s="18">
        <v>80</v>
      </c>
      <c r="G14" s="16" t="s">
        <v>196</v>
      </c>
      <c r="H14" s="16">
        <v>160</v>
      </c>
      <c r="I14" s="25"/>
    </row>
    <row r="15" ht="30" customHeight="1" spans="1:9">
      <c r="A15" s="16" t="s">
        <v>169</v>
      </c>
      <c r="B15" s="16" t="s">
        <v>190</v>
      </c>
      <c r="C15" s="16" t="s">
        <v>221</v>
      </c>
      <c r="D15" s="17" t="s">
        <v>222</v>
      </c>
      <c r="E15" s="16" t="s">
        <v>196</v>
      </c>
      <c r="F15" s="18">
        <v>5825.04</v>
      </c>
      <c r="G15" s="16" t="s">
        <v>196</v>
      </c>
      <c r="H15" s="16">
        <v>5825.04</v>
      </c>
      <c r="I15" s="26"/>
    </row>
    <row r="16" ht="30" customHeight="1" spans="1:9">
      <c r="A16" s="20" t="s">
        <v>17</v>
      </c>
      <c r="B16" s="21"/>
      <c r="C16" s="21"/>
      <c r="D16" s="21"/>
      <c r="E16" s="22"/>
      <c r="F16" s="23">
        <f>SUM(F2:F15)</f>
        <v>7162.04</v>
      </c>
      <c r="G16" s="16"/>
      <c r="H16" s="24">
        <f>SUM(H2:H15,0)</f>
        <v>6602.04</v>
      </c>
      <c r="I16" s="4"/>
    </row>
  </sheetData>
  <autoFilter ref="A1:I16">
    <extLst/>
  </autoFilter>
  <mergeCells count="2">
    <mergeCell ref="A16:E16"/>
    <mergeCell ref="I2:I15"/>
  </mergeCells>
  <pageMargins left="0.17" right="0.1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4"/>
  <sheetViews>
    <sheetView workbookViewId="0">
      <pane ySplit="1" topLeftCell="A2" activePane="bottomLeft" state="frozen"/>
      <selection/>
      <selection pane="bottomLeft" activeCell="J12" sqref="J12"/>
    </sheetView>
  </sheetViews>
  <sheetFormatPr defaultColWidth="9" defaultRowHeight="13.5" outlineLevelRow="3"/>
  <cols>
    <col min="1" max="2" width="8.875" style="13" customWidth="1"/>
    <col min="3" max="3" width="15.875" style="13" customWidth="1"/>
    <col min="4" max="4" width="19.875" style="13" customWidth="1"/>
    <col min="5" max="5" width="7.5" style="13" customWidth="1"/>
    <col min="6" max="6" width="11.875" style="13" customWidth="1"/>
    <col min="7" max="7" width="6.375" style="13" customWidth="1"/>
    <col min="8" max="8" width="12.25" style="13" customWidth="1"/>
    <col min="9" max="9" width="8.5" style="13" customWidth="1"/>
    <col min="10" max="16384" width="9" style="13"/>
  </cols>
  <sheetData>
    <row r="1" ht="30" customHeight="1" spans="1:9">
      <c r="A1" s="14" t="s">
        <v>0</v>
      </c>
      <c r="B1" s="14" t="s">
        <v>1</v>
      </c>
      <c r="C1" s="14" t="s">
        <v>2</v>
      </c>
      <c r="D1" s="14" t="s">
        <v>3</v>
      </c>
      <c r="E1" s="14" t="s">
        <v>186</v>
      </c>
      <c r="F1" s="15" t="s">
        <v>187</v>
      </c>
      <c r="G1" s="14" t="s">
        <v>188</v>
      </c>
      <c r="H1" s="15" t="s">
        <v>189</v>
      </c>
      <c r="I1" s="3" t="s">
        <v>6</v>
      </c>
    </row>
    <row r="2" ht="30" customHeight="1" spans="1:9">
      <c r="A2" s="16" t="s">
        <v>169</v>
      </c>
      <c r="B2" s="16" t="s">
        <v>190</v>
      </c>
      <c r="C2" s="16" t="s">
        <v>223</v>
      </c>
      <c r="D2" s="17" t="s">
        <v>224</v>
      </c>
      <c r="E2" s="16" t="s">
        <v>199</v>
      </c>
      <c r="F2" s="18">
        <v>77695</v>
      </c>
      <c r="G2" s="16" t="s">
        <v>196</v>
      </c>
      <c r="H2" s="16">
        <v>8624.145</v>
      </c>
      <c r="I2" s="25" t="s">
        <v>12</v>
      </c>
    </row>
    <row r="3" ht="30" customHeight="1" spans="1:9">
      <c r="A3" s="16" t="s">
        <v>169</v>
      </c>
      <c r="B3" s="16" t="s">
        <v>190</v>
      </c>
      <c r="C3" s="16" t="s">
        <v>225</v>
      </c>
      <c r="D3" s="17" t="s">
        <v>226</v>
      </c>
      <c r="E3" s="16" t="s">
        <v>199</v>
      </c>
      <c r="F3" s="18">
        <v>24146</v>
      </c>
      <c r="G3" s="16" t="s">
        <v>196</v>
      </c>
      <c r="H3" s="16">
        <v>6036.5</v>
      </c>
      <c r="I3" s="25"/>
    </row>
    <row r="4" ht="30" customHeight="1" spans="1:9">
      <c r="A4" s="20" t="s">
        <v>17</v>
      </c>
      <c r="B4" s="21"/>
      <c r="C4" s="21"/>
      <c r="D4" s="21"/>
      <c r="E4" s="22"/>
      <c r="F4" s="23">
        <f>SUM(F2:F3)</f>
        <v>101841</v>
      </c>
      <c r="G4" s="16"/>
      <c r="H4" s="24">
        <f>SUM(H2:H3,0)</f>
        <v>14660.645</v>
      </c>
      <c r="I4" s="4"/>
    </row>
  </sheetData>
  <mergeCells count="2">
    <mergeCell ref="A4:E4"/>
    <mergeCell ref="I2:I3"/>
  </mergeCells>
  <pageMargins left="0.17" right="0.17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工会</vt:lpstr>
      <vt:lpstr>渠道</vt:lpstr>
      <vt:lpstr>业务支持中心</vt:lpstr>
      <vt:lpstr>行政服务中心（安全保卫中心）</vt:lpstr>
      <vt:lpstr>客户响应中心</vt:lpstr>
      <vt:lpstr>网络管理中心2G</vt:lpstr>
      <vt:lpstr>传输资源中心2G</vt:lpstr>
      <vt:lpstr>工程建设中心2G</vt:lpstr>
      <vt:lpstr>工程建设中心2G (光缆)</vt:lpstr>
      <vt:lpstr>工程建设中心TD</vt:lpstr>
      <vt:lpstr>无线优化中心2G</vt:lpstr>
      <vt:lpstr>无线优化中心2G (光缆)</vt:lpstr>
      <vt:lpstr>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</cp:lastModifiedBy>
  <dcterms:created xsi:type="dcterms:W3CDTF">2006-09-13T11:21:00Z</dcterms:created>
  <dcterms:modified xsi:type="dcterms:W3CDTF">2019-04-15T04:07:53Z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